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様式" sheetId="1" r:id="rId1"/>
    <sheet name="様式 (3品目用)" sheetId="2" r:id="rId2"/>
    <sheet name="作成例　" sheetId="3" r:id="rId3"/>
  </sheets>
  <definedNames>
    <definedName name="_xlnm.Print_Area" localSheetId="2">'作成例　'!$A$1:$AF$50</definedName>
    <definedName name="_xlnm.Print_Area" localSheetId="0">'様式'!$A$1:$AF$50</definedName>
    <definedName name="_xlnm.Print_Area" localSheetId="1">'様式 (3品目用)'!$A$1:$AP$50</definedName>
  </definedNames>
  <calcPr fullCalcOnLoad="1"/>
</workbook>
</file>

<file path=xl/sharedStrings.xml><?xml version="1.0" encoding="utf-8"?>
<sst xmlns="http://schemas.openxmlformats.org/spreadsheetml/2006/main" count="1942" uniqueCount="95">
  <si>
    <t>作付面積</t>
  </si>
  <si>
    <t>単収</t>
  </si>
  <si>
    <t>総生産量</t>
  </si>
  <si>
    <t>雑収入</t>
  </si>
  <si>
    <t>計</t>
  </si>
  <si>
    <t>種苗費</t>
  </si>
  <si>
    <t>肥料費</t>
  </si>
  <si>
    <t>農薬費</t>
  </si>
  <si>
    <t>飼料費</t>
  </si>
  <si>
    <t>素畜費</t>
  </si>
  <si>
    <t>家畜衛生費</t>
  </si>
  <si>
    <t>諸材料費</t>
  </si>
  <si>
    <t>小農具費</t>
  </si>
  <si>
    <t>修繕費</t>
  </si>
  <si>
    <t>動力光熱費</t>
  </si>
  <si>
    <t>雇用労賃費</t>
  </si>
  <si>
    <t>水利費</t>
  </si>
  <si>
    <t>支払地代</t>
  </si>
  <si>
    <t>賃料料金</t>
  </si>
  <si>
    <t>支払利子</t>
  </si>
  <si>
    <t>減価償却費</t>
  </si>
  <si>
    <t>育成費</t>
  </si>
  <si>
    <t>雑費</t>
  </si>
  <si>
    <t>出荷経費</t>
  </si>
  <si>
    <t>農業所得</t>
  </si>
  <si>
    <t>所得率</t>
  </si>
  <si>
    <t>円</t>
  </si>
  <si>
    <t>合　計</t>
  </si>
  <si>
    <t>粗　収　益</t>
  </si>
  <si>
    <t>平均単価</t>
  </si>
  <si>
    <t>粗生産額</t>
  </si>
  <si>
    <t>－</t>
  </si>
  <si>
    <t>項　目</t>
  </si>
  <si>
    <t>部　門</t>
  </si>
  <si>
    <t>経　 営　 費</t>
  </si>
  <si>
    <t>㎏/a</t>
  </si>
  <si>
    <t>㎏</t>
  </si>
  <si>
    <t>－</t>
  </si>
  <si>
    <t>－</t>
  </si>
  <si>
    <t>％</t>
  </si>
  <si>
    <t>就農後５年間の収支計画</t>
  </si>
  <si>
    <t>ニラ1</t>
  </si>
  <si>
    <t>ニラ２</t>
  </si>
  <si>
    <t>（始１月１日～至１２月３１日）</t>
  </si>
  <si>
    <t>氏名</t>
  </si>
  <si>
    <t>○○○○</t>
  </si>
  <si>
    <t>農 地</t>
  </si>
  <si>
    <t>所有権を有する農地面積</t>
  </si>
  <si>
    <t>親族以外から賃借する農地面積</t>
  </si>
  <si>
    <t>親族から賃借する農地面積</t>
  </si>
  <si>
    <t>㎡</t>
  </si>
  <si>
    <t>㎡</t>
  </si>
  <si>
    <t>労働力</t>
  </si>
  <si>
    <t>うち、雇用</t>
  </si>
  <si>
    <t>人</t>
  </si>
  <si>
    <t xml:space="preserve"> </t>
  </si>
  <si>
    <t>１年目</t>
  </si>
  <si>
    <t>２年目</t>
  </si>
  <si>
    <t>３年目</t>
  </si>
  <si>
    <t>４年目</t>
  </si>
  <si>
    <t>５年目</t>
  </si>
  <si>
    <t>償還財源</t>
  </si>
  <si>
    <t>Ａ</t>
  </si>
  <si>
    <t>減価償却費</t>
  </si>
  <si>
    <t>Ｂ</t>
  </si>
  <si>
    <t>その他</t>
  </si>
  <si>
    <t>Ｃ</t>
  </si>
  <si>
    <t>Ｄ=A+B+C</t>
  </si>
  <si>
    <t>支出</t>
  </si>
  <si>
    <t>生活費</t>
  </si>
  <si>
    <t>Ｅ</t>
  </si>
  <si>
    <t>Ｆ</t>
  </si>
  <si>
    <t>①</t>
  </si>
  <si>
    <t>②</t>
  </si>
  <si>
    <t>差額</t>
  </si>
  <si>
    <t>Ｇ=D-E-F</t>
  </si>
  <si>
    <t>円/kg</t>
  </si>
  <si>
    <t>青年等就農資金
返済分</t>
  </si>
  <si>
    <t>←貯蓄取崩し</t>
  </si>
  <si>
    <t>作成における注意点：各年の「その他：C」欄の内容を記載すること
　　　　　　　　　　　 　　各年の「差額：G」欄は，0円以上であること</t>
  </si>
  <si>
    <t>１　年　目（令和 　  年）</t>
  </si>
  <si>
    <t>２　年　目（令和 　  年）</t>
  </si>
  <si>
    <t>３　年　目（令和 　  年）</t>
  </si>
  <si>
    <t>４　年　目（令和 　  年）</t>
  </si>
  <si>
    <t>５　年　目（令和 　  年）</t>
  </si>
  <si>
    <t>１　年　目（令和3年）</t>
  </si>
  <si>
    <t>２　年　目（令和4年）</t>
  </si>
  <si>
    <t>3　年　目（令和5年）</t>
  </si>
  <si>
    <t>4　年　目（令和6年）</t>
  </si>
  <si>
    <t>5　年　目（令和7年）</t>
  </si>
  <si>
    <t>１　年　目（令和　  年）</t>
  </si>
  <si>
    <t>２　年　目（令和　  年）</t>
  </si>
  <si>
    <t>３　年　目（令和　  年）</t>
  </si>
  <si>
    <t>４　年　目（令和　  年）</t>
  </si>
  <si>
    <t>５　年　目（令和　  年）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</si>
</sst>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000_ "/>
    <numFmt numFmtId="178" formatCode="0.00000000_ "/>
    <numFmt numFmtId="179" formatCode="0.000000000_ "/>
    <numFmt numFmtId="180" formatCode="0.0000000000_ "/>
    <numFmt numFmtId="181" formatCode="0.00000000000_ "/>
    <numFmt numFmtId="182" formatCode="0.00000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_);[Red]\(0\)"/>
    <numFmt numFmtId="196" formatCode="0_ ;[Red]\-0\ "/>
    <numFmt numFmtId="197" formatCode="0.000_);[Red]\(0.0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[Red]\-#,##0.0"/>
    <numFmt numFmtId="203" formatCode="0_ "/>
    <numFmt numFmtId="204" formatCode="0.0_ ;[Red]\-0.0\ "/>
    <numFmt numFmtId="205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sz val="9"/>
      <name val="Cambria"/>
      <family val="3"/>
    </font>
    <font>
      <sz val="11"/>
      <name val="Cambria"/>
      <family val="3"/>
    </font>
    <font>
      <sz val="10"/>
      <name val="Cambria"/>
      <family val="3"/>
    </font>
    <font>
      <sz val="9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ashed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dashed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ashed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hair"/>
      <top>
        <color indexed="63"/>
      </top>
      <bottom style="medium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 style="medium"/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 diagonalUp="1">
      <left style="hair"/>
      <right>
        <color indexed="63"/>
      </right>
      <top style="medium"/>
      <bottom style="hair"/>
      <diagonal style="hair"/>
    </border>
    <border diagonalUp="1">
      <left>
        <color indexed="63"/>
      </left>
      <right style="thin"/>
      <top style="medium"/>
      <bottom style="hair"/>
      <diagonal style="hair"/>
    </border>
    <border diagonalUp="1">
      <left style="medium"/>
      <right>
        <color indexed="63"/>
      </right>
      <top style="medium"/>
      <bottom style="hair"/>
      <diagonal style="hair"/>
    </border>
    <border diagonalUp="1">
      <left>
        <color indexed="63"/>
      </left>
      <right style="hair"/>
      <top style="medium"/>
      <bottom style="hair"/>
      <diagonal style="hair"/>
    </border>
    <border diagonalUp="1">
      <left style="medium"/>
      <right>
        <color indexed="63"/>
      </right>
      <top style="hair"/>
      <bottom style="medium"/>
      <diagonal style="hair"/>
    </border>
    <border diagonalUp="1">
      <left>
        <color indexed="63"/>
      </left>
      <right style="hair"/>
      <top style="hair"/>
      <bottom style="medium"/>
      <diagonal style="hair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thin"/>
      <top style="hair"/>
      <bottom style="medium"/>
      <diagonal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 diagonalUp="1">
      <left>
        <color indexed="63"/>
      </left>
      <right>
        <color indexed="63"/>
      </right>
      <top style="hair"/>
      <bottom style="hair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medium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thin"/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medium"/>
      <bottom style="hair"/>
      <diagonal style="hair"/>
    </border>
    <border>
      <left style="thin"/>
      <right>
        <color indexed="63"/>
      </right>
      <top style="hair"/>
      <bottom style="double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 style="hair"/>
      <bottom style="medium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38" fontId="3" fillId="0" borderId="19" xfId="48" applyFont="1" applyBorder="1" applyAlignment="1">
      <alignment vertical="center" shrinkToFit="1"/>
    </xf>
    <xf numFmtId="38" fontId="3" fillId="0" borderId="20" xfId="48" applyFont="1" applyBorder="1" applyAlignment="1">
      <alignment vertical="center" shrinkToFit="1"/>
    </xf>
    <xf numFmtId="38" fontId="3" fillId="0" borderId="21" xfId="48" applyFont="1" applyBorder="1" applyAlignment="1">
      <alignment vertical="center" shrinkToFit="1"/>
    </xf>
    <xf numFmtId="38" fontId="3" fillId="0" borderId="22" xfId="48" applyFont="1" applyBorder="1" applyAlignment="1">
      <alignment vertical="center" shrinkToFit="1"/>
    </xf>
    <xf numFmtId="38" fontId="3" fillId="0" borderId="20" xfId="48" applyFont="1" applyBorder="1" applyAlignment="1">
      <alignment horizontal="right" vertical="center" shrinkToFit="1"/>
    </xf>
    <xf numFmtId="38" fontId="3" fillId="0" borderId="23" xfId="48" applyFont="1" applyBorder="1" applyAlignment="1">
      <alignment vertical="center" shrinkToFit="1"/>
    </xf>
    <xf numFmtId="38" fontId="3" fillId="0" borderId="24" xfId="48" applyFont="1" applyBorder="1" applyAlignment="1">
      <alignment vertical="center" shrinkToFit="1"/>
    </xf>
    <xf numFmtId="38" fontId="3" fillId="0" borderId="25" xfId="48" applyFont="1" applyBorder="1" applyAlignment="1">
      <alignment vertical="center" shrinkToFit="1"/>
    </xf>
    <xf numFmtId="38" fontId="3" fillId="0" borderId="26" xfId="48" applyFont="1" applyBorder="1" applyAlignment="1">
      <alignment vertical="center" shrinkToFit="1"/>
    </xf>
    <xf numFmtId="38" fontId="3" fillId="0" borderId="25" xfId="48" applyFont="1" applyBorder="1" applyAlignment="1">
      <alignment horizontal="right" vertical="center" shrinkToFit="1"/>
    </xf>
    <xf numFmtId="38" fontId="3" fillId="0" borderId="27" xfId="48" applyFont="1" applyBorder="1" applyAlignment="1">
      <alignment vertical="center" shrinkToFit="1"/>
    </xf>
    <xf numFmtId="38" fontId="3" fillId="0" borderId="28" xfId="48" applyFont="1" applyBorder="1" applyAlignment="1">
      <alignment vertical="center" shrinkToFit="1"/>
    </xf>
    <xf numFmtId="38" fontId="3" fillId="0" borderId="29" xfId="48" applyFont="1" applyBorder="1" applyAlignment="1">
      <alignment vertical="center" shrinkToFit="1"/>
    </xf>
    <xf numFmtId="38" fontId="3" fillId="0" borderId="30" xfId="48" applyFont="1" applyBorder="1" applyAlignment="1">
      <alignment vertical="center" shrinkToFit="1"/>
    </xf>
    <xf numFmtId="38" fontId="3" fillId="0" borderId="31" xfId="48" applyFont="1" applyBorder="1" applyAlignment="1">
      <alignment vertical="center" shrinkToFit="1"/>
    </xf>
    <xf numFmtId="38" fontId="3" fillId="0" borderId="32" xfId="48" applyFont="1" applyBorder="1" applyAlignment="1">
      <alignment vertical="center" shrinkToFit="1"/>
    </xf>
    <xf numFmtId="38" fontId="3" fillId="0" borderId="33" xfId="48" applyFont="1" applyBorder="1" applyAlignment="1">
      <alignment vertical="center" shrinkToFit="1"/>
    </xf>
    <xf numFmtId="38" fontId="3" fillId="0" borderId="34" xfId="48" applyFont="1" applyBorder="1" applyAlignment="1">
      <alignment vertical="center" shrinkToFit="1"/>
    </xf>
    <xf numFmtId="38" fontId="3" fillId="0" borderId="35" xfId="48" applyFont="1" applyBorder="1" applyAlignment="1">
      <alignment vertical="center" shrinkToFit="1"/>
    </xf>
    <xf numFmtId="38" fontId="3" fillId="0" borderId="36" xfId="48" applyFont="1" applyBorder="1" applyAlignment="1">
      <alignment vertical="center" shrinkToFit="1"/>
    </xf>
    <xf numFmtId="38" fontId="3" fillId="0" borderId="37" xfId="48" applyFont="1" applyBorder="1" applyAlignment="1">
      <alignment vertical="center" shrinkToFit="1"/>
    </xf>
    <xf numFmtId="38" fontId="3" fillId="0" borderId="38" xfId="48" applyFont="1" applyBorder="1" applyAlignment="1">
      <alignment vertical="center" shrinkToFit="1"/>
    </xf>
    <xf numFmtId="38" fontId="3" fillId="0" borderId="39" xfId="48" applyFont="1" applyBorder="1" applyAlignment="1">
      <alignment vertical="center" shrinkToFit="1"/>
    </xf>
    <xf numFmtId="38" fontId="3" fillId="0" borderId="40" xfId="48" applyFont="1" applyBorder="1" applyAlignment="1">
      <alignment vertical="center" shrinkToFit="1"/>
    </xf>
    <xf numFmtId="38" fontId="3" fillId="0" borderId="41" xfId="48" applyFont="1" applyBorder="1" applyAlignment="1">
      <alignment vertical="center" shrinkToFit="1"/>
    </xf>
    <xf numFmtId="38" fontId="3" fillId="0" borderId="42" xfId="48" applyFont="1" applyBorder="1" applyAlignment="1">
      <alignment vertical="center" shrinkToFit="1"/>
    </xf>
    <xf numFmtId="38" fontId="3" fillId="0" borderId="43" xfId="48" applyFont="1" applyBorder="1" applyAlignment="1">
      <alignment vertical="center" shrinkToFit="1"/>
    </xf>
    <xf numFmtId="38" fontId="3" fillId="0" borderId="44" xfId="48" applyFont="1" applyBorder="1" applyAlignment="1">
      <alignment vertical="center" shrinkToFit="1"/>
    </xf>
    <xf numFmtId="38" fontId="3" fillId="0" borderId="45" xfId="48" applyFont="1" applyBorder="1" applyAlignment="1">
      <alignment vertical="center" shrinkToFit="1"/>
    </xf>
    <xf numFmtId="38" fontId="3" fillId="0" borderId="46" xfId="48" applyFont="1" applyBorder="1" applyAlignment="1">
      <alignment vertical="center" shrinkToFit="1"/>
    </xf>
    <xf numFmtId="38" fontId="3" fillId="0" borderId="47" xfId="48" applyFont="1" applyBorder="1" applyAlignment="1">
      <alignment vertical="center" shrinkToFit="1"/>
    </xf>
    <xf numFmtId="38" fontId="3" fillId="0" borderId="48" xfId="48" applyFont="1" applyBorder="1" applyAlignment="1">
      <alignment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50" xfId="0" applyFont="1" applyBorder="1" applyAlignment="1">
      <alignment horizontal="distributed" vertical="center" shrinkToFit="1"/>
    </xf>
    <xf numFmtId="0" fontId="3" fillId="0" borderId="51" xfId="0" applyFont="1" applyBorder="1" applyAlignment="1">
      <alignment horizontal="distributed" vertical="center" shrinkToFit="1"/>
    </xf>
    <xf numFmtId="0" fontId="3" fillId="0" borderId="52" xfId="0" applyFont="1" applyBorder="1" applyAlignment="1">
      <alignment horizontal="distributed" vertical="center" shrinkToFit="1"/>
    </xf>
    <xf numFmtId="0" fontId="3" fillId="0" borderId="53" xfId="0" applyFont="1" applyBorder="1" applyAlignment="1">
      <alignment horizontal="distributed" vertical="center" shrinkToFit="1"/>
    </xf>
    <xf numFmtId="0" fontId="3" fillId="0" borderId="54" xfId="0" applyFont="1" applyBorder="1" applyAlignment="1">
      <alignment horizontal="distributed" vertical="center" shrinkToFit="1"/>
    </xf>
    <xf numFmtId="38" fontId="3" fillId="0" borderId="55" xfId="48" applyFont="1" applyBorder="1" applyAlignment="1">
      <alignment vertical="center" shrinkToFit="1"/>
    </xf>
    <xf numFmtId="38" fontId="3" fillId="0" borderId="56" xfId="48" applyFont="1" applyBorder="1" applyAlignment="1">
      <alignment vertical="center" shrinkToFit="1"/>
    </xf>
    <xf numFmtId="38" fontId="3" fillId="0" borderId="57" xfId="48" applyFont="1" applyBorder="1" applyAlignment="1">
      <alignment vertical="center" shrinkToFit="1"/>
    </xf>
    <xf numFmtId="3" fontId="8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0" fontId="3" fillId="0" borderId="58" xfId="0" applyFont="1" applyBorder="1" applyAlignment="1">
      <alignment vertical="center" shrinkToFit="1"/>
    </xf>
    <xf numFmtId="38" fontId="3" fillId="0" borderId="59" xfId="48" applyFont="1" applyBorder="1" applyAlignment="1">
      <alignment horizontal="right" vertical="center" shrinkToFit="1"/>
    </xf>
    <xf numFmtId="38" fontId="3" fillId="0" borderId="60" xfId="48" applyFont="1" applyBorder="1" applyAlignment="1">
      <alignment horizontal="right" vertical="center" shrinkToFit="1"/>
    </xf>
    <xf numFmtId="38" fontId="3" fillId="0" borderId="61" xfId="48" applyFont="1" applyBorder="1" applyAlignment="1">
      <alignment vertical="center" shrinkToFit="1"/>
    </xf>
    <xf numFmtId="38" fontId="3" fillId="0" borderId="62" xfId="48" applyFont="1" applyBorder="1" applyAlignment="1">
      <alignment vertical="center" shrinkToFit="1"/>
    </xf>
    <xf numFmtId="38" fontId="3" fillId="0" borderId="59" xfId="48" applyFont="1" applyBorder="1" applyAlignment="1">
      <alignment vertical="center" shrinkToFit="1"/>
    </xf>
    <xf numFmtId="38" fontId="3" fillId="0" borderId="63" xfId="48" applyFont="1" applyBorder="1" applyAlignment="1">
      <alignment vertical="center" shrinkToFit="1"/>
    </xf>
    <xf numFmtId="38" fontId="3" fillId="0" borderId="64" xfId="48" applyFont="1" applyBorder="1" applyAlignment="1">
      <alignment vertical="center" shrinkToFit="1"/>
    </xf>
    <xf numFmtId="38" fontId="3" fillId="0" borderId="65" xfId="48" applyFont="1" applyBorder="1" applyAlignment="1">
      <alignment vertical="center" shrinkToFit="1"/>
    </xf>
    <xf numFmtId="38" fontId="3" fillId="0" borderId="66" xfId="48" applyFont="1" applyBorder="1" applyAlignment="1">
      <alignment vertical="center" shrinkToFit="1"/>
    </xf>
    <xf numFmtId="38" fontId="3" fillId="0" borderId="67" xfId="48" applyFont="1" applyBorder="1" applyAlignment="1">
      <alignment vertical="center" shrinkToFit="1"/>
    </xf>
    <xf numFmtId="38" fontId="3" fillId="0" borderId="68" xfId="48" applyFont="1" applyBorder="1" applyAlignment="1">
      <alignment vertical="center" shrinkToFit="1"/>
    </xf>
    <xf numFmtId="38" fontId="3" fillId="0" borderId="58" xfId="48" applyFont="1" applyBorder="1" applyAlignment="1">
      <alignment vertical="center" shrinkToFit="1"/>
    </xf>
    <xf numFmtId="38" fontId="3" fillId="0" borderId="69" xfId="48" applyFont="1" applyBorder="1" applyAlignment="1">
      <alignment vertical="center" shrinkToFit="1"/>
    </xf>
    <xf numFmtId="188" fontId="3" fillId="0" borderId="0" xfId="0" applyNumberFormat="1" applyFont="1" applyBorder="1" applyAlignment="1">
      <alignment vertical="center" shrinkToFit="1"/>
    </xf>
    <xf numFmtId="188" fontId="3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8" fillId="0" borderId="70" xfId="0" applyNumberFormat="1" applyFont="1" applyBorder="1" applyAlignment="1">
      <alignment vertical="center"/>
    </xf>
    <xf numFmtId="0" fontId="3" fillId="0" borderId="71" xfId="0" applyFont="1" applyBorder="1" applyAlignment="1">
      <alignment vertical="center" shrinkToFit="1"/>
    </xf>
    <xf numFmtId="38" fontId="3" fillId="0" borderId="72" xfId="48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188" fontId="3" fillId="0" borderId="73" xfId="0" applyNumberFormat="1" applyFont="1" applyBorder="1" applyAlignment="1">
      <alignment vertical="center" shrinkToFit="1"/>
    </xf>
    <xf numFmtId="0" fontId="3" fillId="0" borderId="73" xfId="0" applyFont="1" applyBorder="1" applyAlignment="1">
      <alignment horizontal="distributed" vertical="center" shrinkToFit="1"/>
    </xf>
    <xf numFmtId="0" fontId="3" fillId="0" borderId="74" xfId="0" applyFont="1" applyBorder="1" applyAlignment="1">
      <alignment horizontal="distributed" vertical="center" shrinkToFit="1"/>
    </xf>
    <xf numFmtId="188" fontId="3" fillId="0" borderId="74" xfId="0" applyNumberFormat="1" applyFont="1" applyBorder="1" applyAlignment="1">
      <alignment vertical="center" shrinkToFit="1"/>
    </xf>
    <xf numFmtId="0" fontId="3" fillId="0" borderId="23" xfId="0" applyFont="1" applyBorder="1" applyAlignment="1">
      <alignment horizontal="distributed" vertical="center" shrinkToFit="1"/>
    </xf>
    <xf numFmtId="188" fontId="3" fillId="0" borderId="23" xfId="0" applyNumberFormat="1" applyFont="1" applyBorder="1" applyAlignment="1">
      <alignment vertical="center" shrinkToFit="1"/>
    </xf>
    <xf numFmtId="203" fontId="3" fillId="0" borderId="75" xfId="0" applyNumberFormat="1" applyFont="1" applyBorder="1" applyAlignment="1">
      <alignment vertical="center" shrinkToFit="1"/>
    </xf>
    <xf numFmtId="203" fontId="3" fillId="0" borderId="20" xfId="0" applyNumberFormat="1" applyFont="1" applyBorder="1" applyAlignment="1">
      <alignment vertical="center" shrinkToFit="1"/>
    </xf>
    <xf numFmtId="203" fontId="3" fillId="0" borderId="76" xfId="0" applyNumberFormat="1" applyFont="1" applyBorder="1" applyAlignment="1">
      <alignment vertical="center" shrinkToFit="1"/>
    </xf>
    <xf numFmtId="188" fontId="3" fillId="0" borderId="77" xfId="0" applyNumberFormat="1" applyFont="1" applyBorder="1" applyAlignment="1">
      <alignment vertical="center" shrinkToFit="1"/>
    </xf>
    <xf numFmtId="0" fontId="3" fillId="0" borderId="78" xfId="0" applyFont="1" applyBorder="1" applyAlignment="1">
      <alignment horizontal="left" vertical="center" shrinkToFit="1"/>
    </xf>
    <xf numFmtId="203" fontId="3" fillId="0" borderId="74" xfId="0" applyNumberFormat="1" applyFont="1" applyBorder="1" applyAlignment="1">
      <alignment vertical="center" shrinkToFit="1"/>
    </xf>
    <xf numFmtId="203" fontId="3" fillId="0" borderId="0" xfId="0" applyNumberFormat="1" applyFont="1" applyBorder="1" applyAlignment="1">
      <alignment vertical="center" shrinkToFit="1"/>
    </xf>
    <xf numFmtId="203" fontId="3" fillId="0" borderId="77" xfId="0" applyNumberFormat="1" applyFont="1" applyBorder="1" applyAlignment="1">
      <alignment vertical="center" shrinkToFit="1"/>
    </xf>
    <xf numFmtId="0" fontId="3" fillId="0" borderId="79" xfId="0" applyFont="1" applyBorder="1" applyAlignment="1">
      <alignment vertical="center" textRotation="255" shrinkToFit="1"/>
    </xf>
    <xf numFmtId="188" fontId="3" fillId="0" borderId="80" xfId="0" applyNumberFormat="1" applyFont="1" applyBorder="1" applyAlignment="1">
      <alignment vertical="center" shrinkToFit="1"/>
    </xf>
    <xf numFmtId="188" fontId="3" fillId="0" borderId="81" xfId="0" applyNumberFormat="1" applyFont="1" applyBorder="1" applyAlignment="1">
      <alignment vertical="center" shrinkToFit="1"/>
    </xf>
    <xf numFmtId="188" fontId="3" fillId="0" borderId="82" xfId="0" applyNumberFormat="1" applyFont="1" applyBorder="1" applyAlignment="1">
      <alignment vertical="center" shrinkToFit="1"/>
    </xf>
    <xf numFmtId="188" fontId="3" fillId="0" borderId="83" xfId="0" applyNumberFormat="1" applyFont="1" applyBorder="1" applyAlignment="1">
      <alignment vertical="center" shrinkToFit="1"/>
    </xf>
    <xf numFmtId="188" fontId="3" fillId="0" borderId="84" xfId="0" applyNumberFormat="1" applyFont="1" applyBorder="1" applyAlignment="1">
      <alignment vertical="center" shrinkToFit="1"/>
    </xf>
    <xf numFmtId="188" fontId="3" fillId="0" borderId="85" xfId="0" applyNumberFormat="1" applyFont="1" applyBorder="1" applyAlignment="1">
      <alignment vertical="center" shrinkToFit="1"/>
    </xf>
    <xf numFmtId="188" fontId="3" fillId="0" borderId="86" xfId="0" applyNumberFormat="1" applyFont="1" applyBorder="1" applyAlignment="1">
      <alignment vertical="center" shrinkToFit="1"/>
    </xf>
    <xf numFmtId="188" fontId="3" fillId="0" borderId="87" xfId="0" applyNumberFormat="1" applyFont="1" applyBorder="1" applyAlignment="1">
      <alignment vertical="center" shrinkToFit="1"/>
    </xf>
    <xf numFmtId="188" fontId="3" fillId="0" borderId="88" xfId="0" applyNumberFormat="1" applyFont="1" applyBorder="1" applyAlignment="1">
      <alignment vertical="center" shrinkToFit="1"/>
    </xf>
    <xf numFmtId="188" fontId="3" fillId="0" borderId="89" xfId="0" applyNumberFormat="1" applyFont="1" applyBorder="1" applyAlignment="1">
      <alignment vertical="center" shrinkToFit="1"/>
    </xf>
    <xf numFmtId="188" fontId="3" fillId="0" borderId="90" xfId="0" applyNumberFormat="1" applyFont="1" applyBorder="1" applyAlignment="1">
      <alignment vertical="center" shrinkToFit="1"/>
    </xf>
    <xf numFmtId="188" fontId="3" fillId="0" borderId="91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distributed" vertical="center" shrinkToFit="1"/>
    </xf>
    <xf numFmtId="0" fontId="45" fillId="0" borderId="92" xfId="0" applyFont="1" applyBorder="1" applyAlignment="1">
      <alignment horizontal="distributed" vertical="center" shrinkToFit="1"/>
    </xf>
    <xf numFmtId="188" fontId="45" fillId="0" borderId="0" xfId="0" applyNumberFormat="1" applyFont="1" applyBorder="1" applyAlignment="1">
      <alignment vertical="center" shrinkToFit="1"/>
    </xf>
    <xf numFmtId="0" fontId="46" fillId="0" borderId="84" xfId="0" applyFont="1" applyBorder="1" applyAlignment="1">
      <alignment horizontal="center" vertical="center"/>
    </xf>
    <xf numFmtId="188" fontId="45" fillId="0" borderId="83" xfId="0" applyNumberFormat="1" applyFont="1" applyBorder="1" applyAlignment="1">
      <alignment vertical="center" shrinkToFit="1"/>
    </xf>
    <xf numFmtId="0" fontId="46" fillId="0" borderId="0" xfId="0" applyFont="1" applyAlignment="1">
      <alignment vertical="center"/>
    </xf>
    <xf numFmtId="0" fontId="46" fillId="0" borderId="92" xfId="0" applyFont="1" applyBorder="1" applyAlignment="1">
      <alignment vertical="center"/>
    </xf>
    <xf numFmtId="0" fontId="47" fillId="0" borderId="92" xfId="0" applyFont="1" applyBorder="1" applyAlignment="1">
      <alignment horizontal="right" vertical="center"/>
    </xf>
    <xf numFmtId="188" fontId="45" fillId="0" borderId="92" xfId="0" applyNumberFormat="1" applyFont="1" applyBorder="1" applyAlignment="1">
      <alignment vertical="center" shrinkToFit="1"/>
    </xf>
    <xf numFmtId="38" fontId="45" fillId="0" borderId="84" xfId="48" applyFont="1" applyBorder="1" applyAlignment="1">
      <alignment vertical="center" shrinkToFit="1"/>
    </xf>
    <xf numFmtId="188" fontId="47" fillId="0" borderId="92" xfId="0" applyNumberFormat="1" applyFont="1" applyBorder="1" applyAlignment="1">
      <alignment horizontal="right" vertical="center"/>
    </xf>
    <xf numFmtId="38" fontId="48" fillId="0" borderId="84" xfId="48" applyFont="1" applyBorder="1" applyAlignment="1">
      <alignment vertical="center"/>
    </xf>
    <xf numFmtId="38" fontId="45" fillId="0" borderId="83" xfId="48" applyFont="1" applyBorder="1" applyAlignment="1">
      <alignment vertical="center" shrinkToFit="1"/>
    </xf>
    <xf numFmtId="38" fontId="45" fillId="0" borderId="0" xfId="48" applyFont="1" applyBorder="1" applyAlignment="1">
      <alignment vertical="center" shrinkToFit="1"/>
    </xf>
    <xf numFmtId="188" fontId="47" fillId="0" borderId="92" xfId="0" applyNumberFormat="1" applyFont="1" applyFill="1" applyBorder="1" applyAlignment="1">
      <alignment horizontal="right" vertical="center"/>
    </xf>
    <xf numFmtId="188" fontId="47" fillId="0" borderId="92" xfId="0" applyNumberFormat="1" applyFont="1" applyBorder="1" applyAlignment="1">
      <alignment vertical="center" shrinkToFit="1"/>
    </xf>
    <xf numFmtId="188" fontId="45" fillId="0" borderId="9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 shrinkToFit="1"/>
    </xf>
    <xf numFmtId="38" fontId="3" fillId="0" borderId="20" xfId="48" applyFont="1" applyFill="1" applyBorder="1" applyAlignment="1">
      <alignment vertical="center" shrinkToFit="1"/>
    </xf>
    <xf numFmtId="38" fontId="3" fillId="0" borderId="25" xfId="48" applyFont="1" applyFill="1" applyBorder="1" applyAlignment="1">
      <alignment vertical="center" shrinkToFit="1"/>
    </xf>
    <xf numFmtId="38" fontId="3" fillId="0" borderId="29" xfId="48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38" fontId="3" fillId="0" borderId="19" xfId="48" applyFont="1" applyFill="1" applyBorder="1" applyAlignment="1">
      <alignment vertical="center" shrinkToFit="1"/>
    </xf>
    <xf numFmtId="38" fontId="3" fillId="0" borderId="24" xfId="48" applyFont="1" applyFill="1" applyBorder="1" applyAlignment="1">
      <alignment vertical="center" shrinkToFit="1"/>
    </xf>
    <xf numFmtId="38" fontId="3" fillId="0" borderId="28" xfId="48" applyFont="1" applyFill="1" applyBorder="1" applyAlignment="1">
      <alignment vertical="center" shrinkToFit="1"/>
    </xf>
    <xf numFmtId="203" fontId="3" fillId="0" borderId="73" xfId="0" applyNumberFormat="1" applyFont="1" applyBorder="1" applyAlignment="1">
      <alignment vertical="center" shrinkToFit="1"/>
    </xf>
    <xf numFmtId="188" fontId="3" fillId="0" borderId="93" xfId="0" applyNumberFormat="1" applyFont="1" applyBorder="1" applyAlignment="1">
      <alignment vertical="center" shrinkToFit="1"/>
    </xf>
    <xf numFmtId="188" fontId="3" fillId="0" borderId="94" xfId="0" applyNumberFormat="1" applyFont="1" applyBorder="1" applyAlignment="1">
      <alignment vertical="center" shrinkToFit="1"/>
    </xf>
    <xf numFmtId="0" fontId="46" fillId="0" borderId="84" xfId="0" applyFont="1" applyBorder="1" applyAlignment="1">
      <alignment vertical="center"/>
    </xf>
    <xf numFmtId="0" fontId="46" fillId="0" borderId="81" xfId="0" applyFont="1" applyBorder="1" applyAlignment="1">
      <alignment vertical="center"/>
    </xf>
    <xf numFmtId="0" fontId="46" fillId="0" borderId="83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0" fillId="0" borderId="95" xfId="0" applyBorder="1" applyAlignment="1">
      <alignment vertical="center"/>
    </xf>
    <xf numFmtId="188" fontId="3" fillId="33" borderId="96" xfId="0" applyNumberFormat="1" applyFont="1" applyFill="1" applyBorder="1" applyAlignment="1">
      <alignment horizontal="center" vertical="center" shrinkToFit="1"/>
    </xf>
    <xf numFmtId="188" fontId="3" fillId="33" borderId="97" xfId="0" applyNumberFormat="1" applyFont="1" applyFill="1" applyBorder="1" applyAlignment="1">
      <alignment horizontal="center" vertical="center" shrinkToFit="1"/>
    </xf>
    <xf numFmtId="188" fontId="3" fillId="33" borderId="98" xfId="0" applyNumberFormat="1" applyFont="1" applyFill="1" applyBorder="1" applyAlignment="1">
      <alignment horizontal="center" vertical="center" shrinkToFit="1"/>
    </xf>
    <xf numFmtId="188" fontId="3" fillId="33" borderId="99" xfId="0" applyNumberFormat="1" applyFont="1" applyFill="1" applyBorder="1" applyAlignment="1">
      <alignment horizontal="center" vertical="center" shrinkToFit="1"/>
    </xf>
    <xf numFmtId="188" fontId="3" fillId="33" borderId="100" xfId="0" applyNumberFormat="1" applyFont="1" applyFill="1" applyBorder="1" applyAlignment="1">
      <alignment horizontal="center" vertical="center" shrinkToFit="1"/>
    </xf>
    <xf numFmtId="188" fontId="3" fillId="33" borderId="101" xfId="0" applyNumberFormat="1" applyFont="1" applyFill="1" applyBorder="1" applyAlignment="1">
      <alignment horizontal="center" vertical="center" shrinkToFit="1"/>
    </xf>
    <xf numFmtId="188" fontId="3" fillId="33" borderId="102" xfId="0" applyNumberFormat="1" applyFont="1" applyFill="1" applyBorder="1" applyAlignment="1">
      <alignment horizontal="center" vertical="center" shrinkToFit="1"/>
    </xf>
    <xf numFmtId="188" fontId="3" fillId="33" borderId="103" xfId="0" applyNumberFormat="1" applyFont="1" applyFill="1" applyBorder="1" applyAlignment="1">
      <alignment horizontal="center" vertical="center" shrinkToFit="1"/>
    </xf>
    <xf numFmtId="188" fontId="3" fillId="33" borderId="104" xfId="0" applyNumberFormat="1" applyFont="1" applyFill="1" applyBorder="1" applyAlignment="1">
      <alignment horizontal="center" vertical="center" shrinkToFit="1"/>
    </xf>
    <xf numFmtId="188" fontId="3" fillId="33" borderId="105" xfId="0" applyNumberFormat="1" applyFont="1" applyFill="1" applyBorder="1" applyAlignment="1">
      <alignment horizontal="center" vertical="center" shrinkToFit="1"/>
    </xf>
    <xf numFmtId="188" fontId="3" fillId="33" borderId="106" xfId="0" applyNumberFormat="1" applyFont="1" applyFill="1" applyBorder="1" applyAlignment="1">
      <alignment horizontal="center" vertical="center" shrinkToFit="1"/>
    </xf>
    <xf numFmtId="188" fontId="3" fillId="33" borderId="107" xfId="0" applyNumberFormat="1" applyFont="1" applyFill="1" applyBorder="1" applyAlignment="1">
      <alignment horizontal="center" vertical="center" shrinkToFit="1"/>
    </xf>
    <xf numFmtId="203" fontId="3" fillId="33" borderId="108" xfId="0" applyNumberFormat="1" applyFont="1" applyFill="1" applyBorder="1" applyAlignment="1">
      <alignment horizontal="center" vertical="center" shrinkToFit="1"/>
    </xf>
    <xf numFmtId="203" fontId="3" fillId="33" borderId="109" xfId="0" applyNumberFormat="1" applyFont="1" applyFill="1" applyBorder="1" applyAlignment="1">
      <alignment horizontal="center" vertical="center" shrinkToFit="1"/>
    </xf>
    <xf numFmtId="203" fontId="3" fillId="33" borderId="110" xfId="0" applyNumberFormat="1" applyFont="1" applyFill="1" applyBorder="1" applyAlignment="1">
      <alignment horizontal="center" vertical="center" shrinkToFit="1"/>
    </xf>
    <xf numFmtId="203" fontId="3" fillId="33" borderId="111" xfId="0" applyNumberFormat="1" applyFont="1" applyFill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textRotation="255"/>
    </xf>
    <xf numFmtId="0" fontId="3" fillId="0" borderId="113" xfId="0" applyFont="1" applyBorder="1" applyAlignment="1">
      <alignment horizontal="center" vertical="center" textRotation="255"/>
    </xf>
    <xf numFmtId="0" fontId="3" fillId="0" borderId="114" xfId="0" applyFont="1" applyBorder="1" applyAlignment="1">
      <alignment horizontal="center" vertical="center" textRotation="255"/>
    </xf>
    <xf numFmtId="203" fontId="3" fillId="33" borderId="106" xfId="0" applyNumberFormat="1" applyFont="1" applyFill="1" applyBorder="1" applyAlignment="1">
      <alignment horizontal="center" vertical="center" shrinkToFit="1"/>
    </xf>
    <xf numFmtId="203" fontId="3" fillId="33" borderId="107" xfId="0" applyNumberFormat="1" applyFont="1" applyFill="1" applyBorder="1" applyAlignment="1">
      <alignment horizontal="center" vertical="center" shrinkToFit="1"/>
    </xf>
    <xf numFmtId="203" fontId="3" fillId="33" borderId="104" xfId="0" applyNumberFormat="1" applyFont="1" applyFill="1" applyBorder="1" applyAlignment="1">
      <alignment horizontal="center" vertical="center" shrinkToFit="1"/>
    </xf>
    <xf numFmtId="203" fontId="3" fillId="33" borderId="105" xfId="0" applyNumberFormat="1" applyFont="1" applyFill="1" applyBorder="1" applyAlignment="1">
      <alignment horizontal="center" vertical="center" shrinkToFit="1"/>
    </xf>
    <xf numFmtId="203" fontId="3" fillId="33" borderId="115" xfId="0" applyNumberFormat="1" applyFont="1" applyFill="1" applyBorder="1" applyAlignment="1">
      <alignment horizontal="center" vertical="center" shrinkToFit="1"/>
    </xf>
    <xf numFmtId="203" fontId="3" fillId="33" borderId="103" xfId="0" applyNumberFormat="1" applyFont="1" applyFill="1" applyBorder="1" applyAlignment="1">
      <alignment horizontal="center" vertical="center" shrinkToFit="1"/>
    </xf>
    <xf numFmtId="203" fontId="3" fillId="33" borderId="100" xfId="0" applyNumberFormat="1" applyFont="1" applyFill="1" applyBorder="1" applyAlignment="1">
      <alignment horizontal="center" vertical="center" shrinkToFit="1"/>
    </xf>
    <xf numFmtId="203" fontId="3" fillId="33" borderId="101" xfId="0" applyNumberFormat="1" applyFont="1" applyFill="1" applyBorder="1" applyAlignment="1">
      <alignment horizontal="center" vertical="center" shrinkToFit="1"/>
    </xf>
    <xf numFmtId="0" fontId="3" fillId="0" borderId="116" xfId="0" applyFont="1" applyBorder="1" applyAlignment="1">
      <alignment horizontal="distributed" vertical="center" shrinkToFit="1"/>
    </xf>
    <xf numFmtId="0" fontId="3" fillId="0" borderId="117" xfId="0" applyFont="1" applyBorder="1" applyAlignment="1">
      <alignment horizontal="distributed" vertical="center" shrinkToFit="1"/>
    </xf>
    <xf numFmtId="188" fontId="3" fillId="33" borderId="118" xfId="0" applyNumberFormat="1" applyFont="1" applyFill="1" applyBorder="1" applyAlignment="1">
      <alignment horizontal="center" vertical="center" shrinkToFit="1"/>
    </xf>
    <xf numFmtId="188" fontId="3" fillId="33" borderId="119" xfId="0" applyNumberFormat="1" applyFont="1" applyFill="1" applyBorder="1" applyAlignment="1">
      <alignment horizontal="center" vertical="center" shrinkToFit="1"/>
    </xf>
    <xf numFmtId="188" fontId="3" fillId="33" borderId="120" xfId="0" applyNumberFormat="1" applyFont="1" applyFill="1" applyBorder="1" applyAlignment="1">
      <alignment horizontal="center" vertical="center" shrinkToFit="1"/>
    </xf>
    <xf numFmtId="188" fontId="3" fillId="33" borderId="121" xfId="0" applyNumberFormat="1" applyFont="1" applyFill="1" applyBorder="1" applyAlignment="1">
      <alignment horizontal="center" vertical="center" shrinkToFit="1"/>
    </xf>
    <xf numFmtId="203" fontId="3" fillId="33" borderId="122" xfId="0" applyNumberFormat="1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distributed" vertical="center" shrinkToFit="1"/>
    </xf>
    <xf numFmtId="0" fontId="3" fillId="0" borderId="69" xfId="0" applyFont="1" applyBorder="1" applyAlignment="1">
      <alignment horizontal="distributed" vertical="center" shrinkToFit="1"/>
    </xf>
    <xf numFmtId="0" fontId="3" fillId="0" borderId="80" xfId="0" applyFont="1" applyBorder="1" applyAlignment="1">
      <alignment horizontal="distributed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123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4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4" fillId="0" borderId="124" xfId="0" applyFont="1" applyBorder="1" applyAlignment="1">
      <alignment vertical="center" textRotation="255" shrinkToFit="1"/>
    </xf>
    <xf numFmtId="0" fontId="6" fillId="0" borderId="113" xfId="0" applyFont="1" applyBorder="1" applyAlignment="1">
      <alignment vertical="center" textRotation="255" shrinkToFit="1"/>
    </xf>
    <xf numFmtId="0" fontId="6" fillId="0" borderId="125" xfId="0" applyFont="1" applyBorder="1" applyAlignment="1">
      <alignment vertical="center" textRotation="255" shrinkToFit="1"/>
    </xf>
    <xf numFmtId="0" fontId="3" fillId="0" borderId="95" xfId="0" applyFont="1" applyBorder="1" applyAlignment="1">
      <alignment vertical="center" textRotation="255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 shrinkToFit="1"/>
    </xf>
    <xf numFmtId="0" fontId="3" fillId="0" borderId="126" xfId="0" applyFont="1" applyBorder="1" applyAlignment="1">
      <alignment vertical="center" shrinkToFit="1"/>
    </xf>
    <xf numFmtId="0" fontId="0" fillId="0" borderId="127" xfId="0" applyBorder="1" applyAlignment="1">
      <alignment vertical="center" shrinkToFit="1"/>
    </xf>
    <xf numFmtId="0" fontId="3" fillId="0" borderId="56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116" xfId="0" applyFont="1" applyBorder="1" applyAlignment="1">
      <alignment horizontal="right" vertical="center" shrinkToFit="1"/>
    </xf>
    <xf numFmtId="0" fontId="0" fillId="0" borderId="117" xfId="0" applyBorder="1" applyAlignment="1">
      <alignment horizontal="right" vertical="center" shrinkToFit="1"/>
    </xf>
    <xf numFmtId="0" fontId="5" fillId="0" borderId="128" xfId="0" applyFont="1" applyBorder="1" applyAlignment="1">
      <alignment horizontal="center" vertical="center" shrinkToFit="1"/>
    </xf>
    <xf numFmtId="0" fontId="5" fillId="0" borderId="129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left" vertical="center" wrapText="1"/>
    </xf>
    <xf numFmtId="0" fontId="6" fillId="0" borderId="128" xfId="0" applyFont="1" applyFill="1" applyBorder="1" applyAlignment="1">
      <alignment horizontal="left" vertical="center" wrapText="1"/>
    </xf>
    <xf numFmtId="0" fontId="6" fillId="0" borderId="117" xfId="0" applyFont="1" applyFill="1" applyBorder="1" applyAlignment="1">
      <alignment horizontal="left" vertical="center" wrapText="1"/>
    </xf>
    <xf numFmtId="0" fontId="6" fillId="0" borderId="9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46" fillId="0" borderId="92" xfId="0" applyFont="1" applyBorder="1" applyAlignment="1">
      <alignment horizontal="center" vertical="center"/>
    </xf>
    <xf numFmtId="0" fontId="45" fillId="0" borderId="92" xfId="0" applyFont="1" applyBorder="1" applyAlignment="1">
      <alignment horizontal="right" vertical="center" shrinkToFit="1"/>
    </xf>
    <xf numFmtId="38" fontId="45" fillId="0" borderId="130" xfId="48" applyFont="1" applyBorder="1" applyAlignment="1">
      <alignment horizontal="center" vertical="center" shrinkToFit="1"/>
    </xf>
    <xf numFmtId="38" fontId="45" fillId="0" borderId="0" xfId="48" applyFont="1" applyBorder="1" applyAlignment="1">
      <alignment horizontal="center" vertical="center" shrinkToFit="1"/>
    </xf>
    <xf numFmtId="188" fontId="47" fillId="0" borderId="92" xfId="0" applyNumberFormat="1" applyFont="1" applyBorder="1" applyAlignment="1">
      <alignment horizontal="center" vertical="center" wrapText="1"/>
    </xf>
    <xf numFmtId="188" fontId="3" fillId="33" borderId="131" xfId="0" applyNumberFormat="1" applyFont="1" applyFill="1" applyBorder="1" applyAlignment="1">
      <alignment horizontal="center" vertical="center" shrinkToFit="1"/>
    </xf>
    <xf numFmtId="188" fontId="3" fillId="33" borderId="132" xfId="0" applyNumberFormat="1" applyFont="1" applyFill="1" applyBorder="1" applyAlignment="1">
      <alignment horizontal="center" vertical="center" shrinkToFit="1"/>
    </xf>
    <xf numFmtId="188" fontId="3" fillId="33" borderId="115" xfId="0" applyNumberFormat="1" applyFont="1" applyFill="1" applyBorder="1" applyAlignment="1">
      <alignment horizontal="center" vertical="center" shrinkToFit="1"/>
    </xf>
    <xf numFmtId="188" fontId="3" fillId="33" borderId="122" xfId="0" applyNumberFormat="1" applyFont="1" applyFill="1" applyBorder="1" applyAlignment="1">
      <alignment horizontal="center" vertical="center" shrinkToFit="1"/>
    </xf>
    <xf numFmtId="203" fontId="3" fillId="33" borderId="133" xfId="0" applyNumberFormat="1" applyFont="1" applyFill="1" applyBorder="1" applyAlignment="1">
      <alignment horizontal="center" vertical="center" shrinkToFit="1"/>
    </xf>
    <xf numFmtId="203" fontId="3" fillId="33" borderId="102" xfId="0" applyNumberFormat="1" applyFont="1" applyFill="1" applyBorder="1" applyAlignment="1">
      <alignment horizontal="center" vertical="center" shrinkToFit="1"/>
    </xf>
    <xf numFmtId="38" fontId="45" fillId="0" borderId="130" xfId="48" applyFont="1" applyBorder="1" applyAlignment="1">
      <alignment horizontal="left" vertical="center" shrinkToFit="1"/>
    </xf>
    <xf numFmtId="38" fontId="45" fillId="0" borderId="0" xfId="48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tabSelected="1" view="pageBreakPreview" zoomScale="90" zoomScaleNormal="90" zoomScaleSheetLayoutView="90" zoomScalePageLayoutView="0" workbookViewId="0" topLeftCell="A1">
      <selection activeCell="I5" sqref="I5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2.75390625" style="0" customWidth="1"/>
  </cols>
  <sheetData>
    <row r="1" spans="1:32" ht="18" customHeight="1" thickBot="1">
      <c r="A1" s="1"/>
      <c r="B1" s="9" t="s">
        <v>40</v>
      </c>
      <c r="C1" s="1"/>
      <c r="D1" s="1"/>
      <c r="E1" s="1"/>
      <c r="F1" s="76" t="s">
        <v>44</v>
      </c>
      <c r="G1" s="80"/>
      <c r="H1" s="1"/>
      <c r="I1" s="1"/>
      <c r="J1" s="1"/>
      <c r="K1" s="1"/>
      <c r="L1" s="76"/>
      <c r="M1" s="8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43</v>
      </c>
      <c r="AC1" s="1"/>
      <c r="AD1" s="1"/>
      <c r="AE1" s="1"/>
      <c r="AF1" s="1"/>
    </row>
    <row r="2" spans="1:33" ht="18" customHeight="1">
      <c r="A2" s="196" t="s">
        <v>33</v>
      </c>
      <c r="B2" s="197"/>
      <c r="C2" s="198" t="s">
        <v>80</v>
      </c>
      <c r="D2" s="198"/>
      <c r="E2" s="198"/>
      <c r="F2" s="198"/>
      <c r="G2" s="198"/>
      <c r="H2" s="198"/>
      <c r="I2" s="199" t="s">
        <v>81</v>
      </c>
      <c r="J2" s="200"/>
      <c r="K2" s="200"/>
      <c r="L2" s="200"/>
      <c r="M2" s="200"/>
      <c r="N2" s="200"/>
      <c r="O2" s="199" t="s">
        <v>82</v>
      </c>
      <c r="P2" s="200"/>
      <c r="Q2" s="200"/>
      <c r="R2" s="200"/>
      <c r="S2" s="200"/>
      <c r="T2" s="201"/>
      <c r="U2" s="199" t="s">
        <v>83</v>
      </c>
      <c r="V2" s="200"/>
      <c r="W2" s="200"/>
      <c r="X2" s="200"/>
      <c r="Y2" s="200"/>
      <c r="Z2" s="201"/>
      <c r="AA2" s="199" t="s">
        <v>84</v>
      </c>
      <c r="AB2" s="200"/>
      <c r="AC2" s="200"/>
      <c r="AD2" s="200"/>
      <c r="AE2" s="200"/>
      <c r="AF2" s="201"/>
      <c r="AG2" s="140"/>
    </row>
    <row r="3" spans="1:32" ht="18" customHeight="1" thickBot="1">
      <c r="A3" s="191" t="s">
        <v>32</v>
      </c>
      <c r="B3" s="192"/>
      <c r="C3" s="190" t="s">
        <v>55</v>
      </c>
      <c r="D3" s="190"/>
      <c r="E3" s="193"/>
      <c r="F3" s="194"/>
      <c r="G3" s="179" t="s">
        <v>27</v>
      </c>
      <c r="H3" s="189"/>
      <c r="I3" s="181" t="s">
        <v>55</v>
      </c>
      <c r="J3" s="182"/>
      <c r="K3" s="183" t="s">
        <v>55</v>
      </c>
      <c r="L3" s="195"/>
      <c r="M3" s="189" t="s">
        <v>27</v>
      </c>
      <c r="N3" s="180"/>
      <c r="O3" s="190" t="s">
        <v>55</v>
      </c>
      <c r="P3" s="182"/>
      <c r="Q3" s="183" t="s">
        <v>55</v>
      </c>
      <c r="R3" s="184"/>
      <c r="S3" s="179" t="s">
        <v>27</v>
      </c>
      <c r="T3" s="189"/>
      <c r="U3" s="181" t="s">
        <v>55</v>
      </c>
      <c r="V3" s="182"/>
      <c r="W3" s="183" t="s">
        <v>55</v>
      </c>
      <c r="X3" s="184"/>
      <c r="Y3" s="179" t="s">
        <v>27</v>
      </c>
      <c r="Z3" s="180"/>
      <c r="AA3" s="181" t="s">
        <v>55</v>
      </c>
      <c r="AB3" s="182"/>
      <c r="AC3" s="183" t="s">
        <v>55</v>
      </c>
      <c r="AD3" s="184"/>
      <c r="AE3" s="179" t="s">
        <v>27</v>
      </c>
      <c r="AF3" s="180"/>
    </row>
    <row r="4" spans="1:32" ht="18" customHeight="1" thickTop="1">
      <c r="A4" s="185" t="s">
        <v>28</v>
      </c>
      <c r="B4" s="45" t="s">
        <v>0</v>
      </c>
      <c r="C4" s="125"/>
      <c r="D4" s="3" t="s">
        <v>50</v>
      </c>
      <c r="E4" s="4"/>
      <c r="F4" s="5" t="s">
        <v>50</v>
      </c>
      <c r="G4" s="10">
        <f>+C4+E4</f>
        <v>0</v>
      </c>
      <c r="H4" s="10" t="s">
        <v>50</v>
      </c>
      <c r="I4" s="129"/>
      <c r="J4" s="3" t="s">
        <v>50</v>
      </c>
      <c r="K4" s="4"/>
      <c r="L4" s="5" t="s">
        <v>50</v>
      </c>
      <c r="M4" s="10">
        <f>+I4+K4</f>
        <v>0</v>
      </c>
      <c r="N4" s="12" t="s">
        <v>50</v>
      </c>
      <c r="O4" s="125"/>
      <c r="P4" s="3" t="s">
        <v>50</v>
      </c>
      <c r="Q4" s="4"/>
      <c r="R4" s="5" t="s">
        <v>50</v>
      </c>
      <c r="S4" s="10">
        <f>+O4+Q4</f>
        <v>0</v>
      </c>
      <c r="T4" s="10" t="s">
        <v>50</v>
      </c>
      <c r="U4" s="129"/>
      <c r="V4" s="3" t="s">
        <v>50</v>
      </c>
      <c r="W4" s="4"/>
      <c r="X4" s="5" t="s">
        <v>50</v>
      </c>
      <c r="Y4" s="10">
        <f>+U4+W4</f>
        <v>0</v>
      </c>
      <c r="Z4" s="12" t="s">
        <v>50</v>
      </c>
      <c r="AA4" s="129"/>
      <c r="AB4" s="3" t="s">
        <v>50</v>
      </c>
      <c r="AC4" s="4"/>
      <c r="AD4" s="5" t="s">
        <v>50</v>
      </c>
      <c r="AE4" s="10">
        <f>+AA4+AC4</f>
        <v>0</v>
      </c>
      <c r="AF4" s="12" t="s">
        <v>50</v>
      </c>
    </row>
    <row r="5" spans="1:32" ht="18" customHeight="1">
      <c r="A5" s="186"/>
      <c r="B5" s="8" t="s">
        <v>1</v>
      </c>
      <c r="C5" s="126"/>
      <c r="D5" s="42" t="s">
        <v>35</v>
      </c>
      <c r="E5" s="14"/>
      <c r="F5" s="16" t="s">
        <v>35</v>
      </c>
      <c r="G5" s="17" t="s">
        <v>31</v>
      </c>
      <c r="H5" s="14"/>
      <c r="I5" s="130"/>
      <c r="J5" s="42" t="s">
        <v>35</v>
      </c>
      <c r="K5" s="14"/>
      <c r="L5" s="16" t="s">
        <v>35</v>
      </c>
      <c r="M5" s="17" t="s">
        <v>31</v>
      </c>
      <c r="N5" s="18"/>
      <c r="O5" s="126"/>
      <c r="P5" s="42" t="s">
        <v>35</v>
      </c>
      <c r="Q5" s="14"/>
      <c r="R5" s="16" t="s">
        <v>35</v>
      </c>
      <c r="S5" s="17" t="s">
        <v>31</v>
      </c>
      <c r="T5" s="14"/>
      <c r="U5" s="130"/>
      <c r="V5" s="42" t="s">
        <v>35</v>
      </c>
      <c r="W5" s="14"/>
      <c r="X5" s="16" t="s">
        <v>35</v>
      </c>
      <c r="Y5" s="17" t="s">
        <v>31</v>
      </c>
      <c r="Z5" s="18"/>
      <c r="AA5" s="130"/>
      <c r="AB5" s="42" t="s">
        <v>35</v>
      </c>
      <c r="AC5" s="14"/>
      <c r="AD5" s="16" t="s">
        <v>35</v>
      </c>
      <c r="AE5" s="17" t="s">
        <v>31</v>
      </c>
      <c r="AF5" s="18"/>
    </row>
    <row r="6" spans="1:32" ht="18" customHeight="1">
      <c r="A6" s="186"/>
      <c r="B6" s="8" t="s">
        <v>2</v>
      </c>
      <c r="C6" s="126">
        <f>(+C4*C5)/100</f>
        <v>0</v>
      </c>
      <c r="D6" s="42" t="s">
        <v>36</v>
      </c>
      <c r="E6" s="14">
        <f>(+E4*E5)/100</f>
        <v>0</v>
      </c>
      <c r="F6" s="16" t="s">
        <v>36</v>
      </c>
      <c r="G6" s="17" t="s">
        <v>31</v>
      </c>
      <c r="H6" s="14"/>
      <c r="I6" s="130">
        <f>(+I4*I5)/100</f>
        <v>0</v>
      </c>
      <c r="J6" s="42" t="s">
        <v>36</v>
      </c>
      <c r="K6" s="14">
        <f>(+K4*K5)/100</f>
        <v>0</v>
      </c>
      <c r="L6" s="16" t="s">
        <v>36</v>
      </c>
      <c r="M6" s="17" t="s">
        <v>31</v>
      </c>
      <c r="N6" s="18"/>
      <c r="O6" s="126">
        <f>(+O4*O5)/100</f>
        <v>0</v>
      </c>
      <c r="P6" s="42" t="s">
        <v>36</v>
      </c>
      <c r="Q6" s="14">
        <f>(+Q4*Q5)/100</f>
        <v>0</v>
      </c>
      <c r="R6" s="16" t="s">
        <v>36</v>
      </c>
      <c r="S6" s="17" t="s">
        <v>31</v>
      </c>
      <c r="T6" s="14"/>
      <c r="U6" s="130">
        <f>(+U4*U5)/100</f>
        <v>0</v>
      </c>
      <c r="V6" s="42" t="s">
        <v>36</v>
      </c>
      <c r="W6" s="14">
        <f>(+W4*W5)/100</f>
        <v>0</v>
      </c>
      <c r="X6" s="16" t="s">
        <v>36</v>
      </c>
      <c r="Y6" s="17" t="s">
        <v>31</v>
      </c>
      <c r="Z6" s="18"/>
      <c r="AA6" s="130">
        <f>(+AA4*AA5)/100</f>
        <v>0</v>
      </c>
      <c r="AB6" s="42" t="s">
        <v>36</v>
      </c>
      <c r="AC6" s="14">
        <f>(+AC4*AC5)/100</f>
        <v>0</v>
      </c>
      <c r="AD6" s="16" t="s">
        <v>36</v>
      </c>
      <c r="AE6" s="17" t="s">
        <v>31</v>
      </c>
      <c r="AF6" s="18"/>
    </row>
    <row r="7" spans="1:32" ht="18" customHeight="1">
      <c r="A7" s="186"/>
      <c r="B7" s="46" t="s">
        <v>29</v>
      </c>
      <c r="C7" s="127"/>
      <c r="D7" s="43" t="s">
        <v>76</v>
      </c>
      <c r="E7" s="20"/>
      <c r="F7" s="21" t="s">
        <v>76</v>
      </c>
      <c r="G7" s="22" t="s">
        <v>31</v>
      </c>
      <c r="H7" s="20"/>
      <c r="I7" s="131"/>
      <c r="J7" s="43" t="s">
        <v>76</v>
      </c>
      <c r="K7" s="20"/>
      <c r="L7" s="21" t="s">
        <v>76</v>
      </c>
      <c r="M7" s="22" t="s">
        <v>31</v>
      </c>
      <c r="N7" s="23"/>
      <c r="O7" s="127"/>
      <c r="P7" s="43" t="s">
        <v>76</v>
      </c>
      <c r="Q7" s="20"/>
      <c r="R7" s="21" t="s">
        <v>76</v>
      </c>
      <c r="S7" s="22" t="s">
        <v>31</v>
      </c>
      <c r="T7" s="20"/>
      <c r="U7" s="131"/>
      <c r="V7" s="43" t="s">
        <v>76</v>
      </c>
      <c r="W7" s="20"/>
      <c r="X7" s="21" t="s">
        <v>76</v>
      </c>
      <c r="Y7" s="22" t="s">
        <v>31</v>
      </c>
      <c r="Z7" s="23"/>
      <c r="AA7" s="131"/>
      <c r="AB7" s="43" t="s">
        <v>76</v>
      </c>
      <c r="AC7" s="20"/>
      <c r="AD7" s="21" t="s">
        <v>76</v>
      </c>
      <c r="AE7" s="22" t="s">
        <v>31</v>
      </c>
      <c r="AF7" s="23"/>
    </row>
    <row r="8" spans="1:32" ht="18" customHeight="1">
      <c r="A8" s="186"/>
      <c r="B8" s="47" t="s">
        <v>30</v>
      </c>
      <c r="C8" s="128">
        <f>+C6*C7</f>
        <v>0</v>
      </c>
      <c r="D8" s="44" t="s">
        <v>26</v>
      </c>
      <c r="E8" s="25">
        <f>+E6*E7</f>
        <v>0</v>
      </c>
      <c r="F8" s="26" t="s">
        <v>26</v>
      </c>
      <c r="G8" s="25">
        <f>+C8+E8</f>
        <v>0</v>
      </c>
      <c r="H8" s="25" t="s">
        <v>26</v>
      </c>
      <c r="I8" s="132">
        <f>+I6*I7</f>
        <v>0</v>
      </c>
      <c r="J8" s="44" t="s">
        <v>26</v>
      </c>
      <c r="K8" s="25">
        <f>+K6*K7</f>
        <v>0</v>
      </c>
      <c r="L8" s="26" t="s">
        <v>26</v>
      </c>
      <c r="M8" s="25">
        <f>+I8+K8</f>
        <v>0</v>
      </c>
      <c r="N8" s="64" t="s">
        <v>26</v>
      </c>
      <c r="O8" s="128">
        <f>+O6*O7</f>
        <v>0</v>
      </c>
      <c r="P8" s="44" t="s">
        <v>26</v>
      </c>
      <c r="Q8" s="25">
        <f>+Q6*Q7</f>
        <v>0</v>
      </c>
      <c r="R8" s="26" t="s">
        <v>26</v>
      </c>
      <c r="S8" s="25">
        <f>+O8+Q8</f>
        <v>0</v>
      </c>
      <c r="T8" s="25" t="s">
        <v>26</v>
      </c>
      <c r="U8" s="132">
        <f>+U6*U7</f>
        <v>0</v>
      </c>
      <c r="V8" s="44" t="s">
        <v>26</v>
      </c>
      <c r="W8" s="25">
        <f>+W6*W7</f>
        <v>0</v>
      </c>
      <c r="X8" s="26" t="s">
        <v>26</v>
      </c>
      <c r="Y8" s="25">
        <f>+U8+W8</f>
        <v>0</v>
      </c>
      <c r="Z8" s="64" t="s">
        <v>26</v>
      </c>
      <c r="AA8" s="132">
        <f>+AA6*AA7</f>
        <v>0</v>
      </c>
      <c r="AB8" s="44" t="s">
        <v>26</v>
      </c>
      <c r="AC8" s="25">
        <f>+AC6*AC7</f>
        <v>0</v>
      </c>
      <c r="AD8" s="26" t="s">
        <v>26</v>
      </c>
      <c r="AE8" s="25">
        <f>+AA8+AC8</f>
        <v>0</v>
      </c>
      <c r="AF8" s="64" t="s">
        <v>26</v>
      </c>
    </row>
    <row r="9" spans="1:32" ht="18" customHeight="1">
      <c r="A9" s="186"/>
      <c r="B9" s="8" t="s">
        <v>3</v>
      </c>
      <c r="C9" s="126"/>
      <c r="D9" s="42" t="s">
        <v>26</v>
      </c>
      <c r="E9" s="14"/>
      <c r="F9" s="16" t="s">
        <v>26</v>
      </c>
      <c r="G9" s="14">
        <f>+C9+E9</f>
        <v>0</v>
      </c>
      <c r="H9" s="14" t="s">
        <v>26</v>
      </c>
      <c r="I9" s="130"/>
      <c r="J9" s="42" t="s">
        <v>26</v>
      </c>
      <c r="K9" s="14"/>
      <c r="L9" s="16" t="s">
        <v>26</v>
      </c>
      <c r="M9" s="14">
        <f>+I9+K9</f>
        <v>0</v>
      </c>
      <c r="N9" s="18" t="s">
        <v>26</v>
      </c>
      <c r="O9" s="126"/>
      <c r="P9" s="42" t="s">
        <v>26</v>
      </c>
      <c r="Q9" s="14"/>
      <c r="R9" s="16" t="s">
        <v>26</v>
      </c>
      <c r="S9" s="14">
        <f>+O9+Q9</f>
        <v>0</v>
      </c>
      <c r="T9" s="14" t="s">
        <v>26</v>
      </c>
      <c r="U9" s="130"/>
      <c r="V9" s="42" t="s">
        <v>26</v>
      </c>
      <c r="W9" s="14"/>
      <c r="X9" s="16" t="s">
        <v>26</v>
      </c>
      <c r="Y9" s="14">
        <f>+U9+W9</f>
        <v>0</v>
      </c>
      <c r="Z9" s="18" t="s">
        <v>26</v>
      </c>
      <c r="AA9" s="130"/>
      <c r="AB9" s="42" t="s">
        <v>26</v>
      </c>
      <c r="AC9" s="14"/>
      <c r="AD9" s="16" t="s">
        <v>26</v>
      </c>
      <c r="AE9" s="14">
        <f>+AA9+AC9</f>
        <v>0</v>
      </c>
      <c r="AF9" s="18" t="s">
        <v>26</v>
      </c>
    </row>
    <row r="10" spans="1:32" ht="18" customHeight="1">
      <c r="A10" s="187"/>
      <c r="B10" s="48" t="s">
        <v>4</v>
      </c>
      <c r="C10" s="27">
        <f>SUM(C8:C9)</f>
        <v>0</v>
      </c>
      <c r="D10" s="28" t="s">
        <v>26</v>
      </c>
      <c r="E10" s="29">
        <f>SUM(E8:E9)</f>
        <v>0</v>
      </c>
      <c r="F10" s="30" t="s">
        <v>26</v>
      </c>
      <c r="G10" s="28">
        <f>SUM(G8:G9)</f>
        <v>0</v>
      </c>
      <c r="H10" s="28" t="s">
        <v>26</v>
      </c>
      <c r="I10" s="27">
        <f>SUM(I8:I9)</f>
        <v>0</v>
      </c>
      <c r="J10" s="28" t="s">
        <v>26</v>
      </c>
      <c r="K10" s="29">
        <f>SUM(K8:K9)</f>
        <v>0</v>
      </c>
      <c r="L10" s="30" t="s">
        <v>26</v>
      </c>
      <c r="M10" s="28">
        <f>SUM(M8:M9)</f>
        <v>0</v>
      </c>
      <c r="N10" s="67" t="s">
        <v>26</v>
      </c>
      <c r="O10" s="28">
        <f>SUM(O8:O9)</f>
        <v>0</v>
      </c>
      <c r="P10" s="28" t="s">
        <v>26</v>
      </c>
      <c r="Q10" s="29">
        <f>SUM(Q8:Q9)</f>
        <v>0</v>
      </c>
      <c r="R10" s="30" t="s">
        <v>26</v>
      </c>
      <c r="S10" s="28">
        <f>SUM(S8:S9)</f>
        <v>0</v>
      </c>
      <c r="T10" s="28" t="s">
        <v>26</v>
      </c>
      <c r="U10" s="27">
        <f>SUM(U8:U9)</f>
        <v>0</v>
      </c>
      <c r="V10" s="28" t="s">
        <v>26</v>
      </c>
      <c r="W10" s="29">
        <f>SUM(W8:W9)</f>
        <v>0</v>
      </c>
      <c r="X10" s="30" t="s">
        <v>26</v>
      </c>
      <c r="Y10" s="28">
        <f>SUM(Y8:Y9)</f>
        <v>0</v>
      </c>
      <c r="Z10" s="67" t="s">
        <v>26</v>
      </c>
      <c r="AA10" s="27">
        <f>SUM(AA8:AA9)</f>
        <v>0</v>
      </c>
      <c r="AB10" s="28" t="s">
        <v>26</v>
      </c>
      <c r="AC10" s="29">
        <f>SUM(AC8:AC9)</f>
        <v>0</v>
      </c>
      <c r="AD10" s="30" t="s">
        <v>26</v>
      </c>
      <c r="AE10" s="28">
        <f>SUM(AE8:AE9)</f>
        <v>0</v>
      </c>
      <c r="AF10" s="67" t="s">
        <v>26</v>
      </c>
    </row>
    <row r="11" spans="1:32" ht="18" customHeight="1">
      <c r="A11" s="188" t="s">
        <v>34</v>
      </c>
      <c r="B11" s="49" t="s">
        <v>5</v>
      </c>
      <c r="C11" s="77"/>
      <c r="D11" s="31" t="s">
        <v>26</v>
      </c>
      <c r="E11" s="32"/>
      <c r="F11" s="33" t="s">
        <v>26</v>
      </c>
      <c r="G11" s="31">
        <f>+C11+E11</f>
        <v>0</v>
      </c>
      <c r="H11" s="31" t="s">
        <v>26</v>
      </c>
      <c r="I11" s="54"/>
      <c r="J11" s="31" t="s">
        <v>26</v>
      </c>
      <c r="K11" s="56"/>
      <c r="L11" s="33" t="s">
        <v>26</v>
      </c>
      <c r="M11" s="31">
        <f>+I11+K11</f>
        <v>0</v>
      </c>
      <c r="N11" s="69" t="s">
        <v>26</v>
      </c>
      <c r="O11" s="54"/>
      <c r="P11" s="31" t="s">
        <v>26</v>
      </c>
      <c r="Q11" s="56"/>
      <c r="R11" s="33" t="s">
        <v>26</v>
      </c>
      <c r="S11" s="31">
        <f>+O11+Q11</f>
        <v>0</v>
      </c>
      <c r="T11" s="69" t="s">
        <v>26</v>
      </c>
      <c r="U11" s="54"/>
      <c r="V11" s="31" t="s">
        <v>26</v>
      </c>
      <c r="W11" s="56"/>
      <c r="X11" s="33" t="s">
        <v>26</v>
      </c>
      <c r="Y11" s="31">
        <f>+U11+W11</f>
        <v>0</v>
      </c>
      <c r="Z11" s="69" t="s">
        <v>26</v>
      </c>
      <c r="AA11" s="54"/>
      <c r="AB11" s="31" t="s">
        <v>26</v>
      </c>
      <c r="AC11" s="56"/>
      <c r="AD11" s="33" t="s">
        <v>26</v>
      </c>
      <c r="AE11" s="31">
        <f>+AA11+AC11</f>
        <v>0</v>
      </c>
      <c r="AF11" s="69" t="s">
        <v>26</v>
      </c>
    </row>
    <row r="12" spans="1:32" ht="18" customHeight="1">
      <c r="A12" s="188"/>
      <c r="B12" s="8" t="s">
        <v>6</v>
      </c>
      <c r="C12" s="54"/>
      <c r="D12" s="14" t="s">
        <v>26</v>
      </c>
      <c r="E12" s="15"/>
      <c r="F12" s="16" t="s">
        <v>26</v>
      </c>
      <c r="G12" s="14">
        <f aca="true" t="shared" si="0" ref="G12:G29">+C12+E12</f>
        <v>0</v>
      </c>
      <c r="H12" s="14" t="s">
        <v>26</v>
      </c>
      <c r="I12" s="54"/>
      <c r="J12" s="14" t="s">
        <v>26</v>
      </c>
      <c r="K12" s="56"/>
      <c r="L12" s="16" t="s">
        <v>26</v>
      </c>
      <c r="M12" s="14">
        <f aca="true" t="shared" si="1" ref="M12:M29">+I12+K12</f>
        <v>0</v>
      </c>
      <c r="N12" s="18" t="s">
        <v>26</v>
      </c>
      <c r="O12" s="54"/>
      <c r="P12" s="14" t="s">
        <v>26</v>
      </c>
      <c r="Q12" s="56"/>
      <c r="R12" s="16" t="s">
        <v>26</v>
      </c>
      <c r="S12" s="14">
        <f>+O12+Q12</f>
        <v>0</v>
      </c>
      <c r="T12" s="18" t="s">
        <v>26</v>
      </c>
      <c r="U12" s="54"/>
      <c r="V12" s="14" t="s">
        <v>26</v>
      </c>
      <c r="W12" s="56"/>
      <c r="X12" s="16" t="s">
        <v>26</v>
      </c>
      <c r="Y12" s="14">
        <f>+U12+W12</f>
        <v>0</v>
      </c>
      <c r="Z12" s="18" t="s">
        <v>26</v>
      </c>
      <c r="AA12" s="54"/>
      <c r="AB12" s="14" t="s">
        <v>26</v>
      </c>
      <c r="AC12" s="56"/>
      <c r="AD12" s="16" t="s">
        <v>26</v>
      </c>
      <c r="AE12" s="14">
        <f>+AA12+AC12</f>
        <v>0</v>
      </c>
      <c r="AF12" s="18" t="s">
        <v>26</v>
      </c>
    </row>
    <row r="13" spans="1:32" ht="18" customHeight="1">
      <c r="A13" s="188"/>
      <c r="B13" s="8" t="s">
        <v>7</v>
      </c>
      <c r="C13" s="54"/>
      <c r="D13" s="14" t="s">
        <v>26</v>
      </c>
      <c r="E13" s="15"/>
      <c r="F13" s="16" t="s">
        <v>26</v>
      </c>
      <c r="G13" s="14">
        <f t="shared" si="0"/>
        <v>0</v>
      </c>
      <c r="H13" s="14" t="s">
        <v>26</v>
      </c>
      <c r="I13" s="54"/>
      <c r="J13" s="14" t="s">
        <v>26</v>
      </c>
      <c r="K13" s="56"/>
      <c r="L13" s="16" t="s">
        <v>26</v>
      </c>
      <c r="M13" s="14">
        <f>+I13+K13</f>
        <v>0</v>
      </c>
      <c r="N13" s="18" t="s">
        <v>26</v>
      </c>
      <c r="O13" s="54"/>
      <c r="P13" s="14" t="s">
        <v>26</v>
      </c>
      <c r="Q13" s="56"/>
      <c r="R13" s="16" t="s">
        <v>26</v>
      </c>
      <c r="S13" s="14">
        <f>+O13+Q13</f>
        <v>0</v>
      </c>
      <c r="T13" s="18" t="s">
        <v>26</v>
      </c>
      <c r="U13" s="54"/>
      <c r="V13" s="14" t="s">
        <v>26</v>
      </c>
      <c r="W13" s="56"/>
      <c r="X13" s="16" t="s">
        <v>26</v>
      </c>
      <c r="Y13" s="14">
        <f>+U13+W13</f>
        <v>0</v>
      </c>
      <c r="Z13" s="18" t="s">
        <v>26</v>
      </c>
      <c r="AA13" s="54"/>
      <c r="AB13" s="14" t="s">
        <v>26</v>
      </c>
      <c r="AC13" s="56"/>
      <c r="AD13" s="16" t="s">
        <v>26</v>
      </c>
      <c r="AE13" s="14">
        <f>+AA13+AC13</f>
        <v>0</v>
      </c>
      <c r="AF13" s="18" t="s">
        <v>26</v>
      </c>
    </row>
    <row r="14" spans="1:32" ht="18" customHeight="1">
      <c r="A14" s="188"/>
      <c r="B14" s="8" t="s">
        <v>8</v>
      </c>
      <c r="C14" s="55"/>
      <c r="D14" s="14" t="s">
        <v>26</v>
      </c>
      <c r="E14" s="15"/>
      <c r="F14" s="16" t="s">
        <v>26</v>
      </c>
      <c r="G14" s="14">
        <f t="shared" si="0"/>
        <v>0</v>
      </c>
      <c r="H14" s="14" t="s">
        <v>26</v>
      </c>
      <c r="I14" s="55"/>
      <c r="J14" s="14" t="s">
        <v>26</v>
      </c>
      <c r="K14" s="57"/>
      <c r="L14" s="16" t="s">
        <v>26</v>
      </c>
      <c r="M14" s="14">
        <f t="shared" si="1"/>
        <v>0</v>
      </c>
      <c r="N14" s="18" t="s">
        <v>26</v>
      </c>
      <c r="O14" s="55"/>
      <c r="P14" s="14" t="s">
        <v>26</v>
      </c>
      <c r="Q14" s="57"/>
      <c r="R14" s="16" t="s">
        <v>26</v>
      </c>
      <c r="S14" s="14">
        <f>+O14+Q14</f>
        <v>0</v>
      </c>
      <c r="T14" s="18" t="s">
        <v>26</v>
      </c>
      <c r="U14" s="55"/>
      <c r="V14" s="14" t="s">
        <v>26</v>
      </c>
      <c r="W14" s="57"/>
      <c r="X14" s="16" t="s">
        <v>26</v>
      </c>
      <c r="Y14" s="14">
        <f>+U14+W14</f>
        <v>0</v>
      </c>
      <c r="Z14" s="18" t="s">
        <v>26</v>
      </c>
      <c r="AA14" s="55"/>
      <c r="AB14" s="14" t="s">
        <v>26</v>
      </c>
      <c r="AC14" s="57"/>
      <c r="AD14" s="16" t="s">
        <v>26</v>
      </c>
      <c r="AE14" s="14">
        <f>+AA14+AC14</f>
        <v>0</v>
      </c>
      <c r="AF14" s="18" t="s">
        <v>26</v>
      </c>
    </row>
    <row r="15" spans="1:32" ht="18" customHeight="1">
      <c r="A15" s="188"/>
      <c r="B15" s="8" t="s">
        <v>9</v>
      </c>
      <c r="C15" s="55"/>
      <c r="D15" s="14" t="s">
        <v>26</v>
      </c>
      <c r="E15" s="15"/>
      <c r="F15" s="16" t="s">
        <v>26</v>
      </c>
      <c r="G15" s="14">
        <f t="shared" si="0"/>
        <v>0</v>
      </c>
      <c r="H15" s="14" t="s">
        <v>26</v>
      </c>
      <c r="I15" s="55"/>
      <c r="J15" s="14" t="s">
        <v>26</v>
      </c>
      <c r="K15" s="57"/>
      <c r="L15" s="16" t="s">
        <v>26</v>
      </c>
      <c r="M15" s="14">
        <f t="shared" si="1"/>
        <v>0</v>
      </c>
      <c r="N15" s="18" t="s">
        <v>26</v>
      </c>
      <c r="O15" s="55"/>
      <c r="P15" s="14" t="s">
        <v>26</v>
      </c>
      <c r="Q15" s="57"/>
      <c r="R15" s="16" t="s">
        <v>26</v>
      </c>
      <c r="S15" s="14">
        <f aca="true" t="shared" si="2" ref="S15:S29">+O15+Q15</f>
        <v>0</v>
      </c>
      <c r="T15" s="18" t="s">
        <v>26</v>
      </c>
      <c r="U15" s="55"/>
      <c r="V15" s="14" t="s">
        <v>26</v>
      </c>
      <c r="W15" s="57"/>
      <c r="X15" s="16" t="s">
        <v>26</v>
      </c>
      <c r="Y15" s="14">
        <f aca="true" t="shared" si="3" ref="Y15:Y29">+U15+W15</f>
        <v>0</v>
      </c>
      <c r="Z15" s="18" t="s">
        <v>26</v>
      </c>
      <c r="AA15" s="55"/>
      <c r="AB15" s="14" t="s">
        <v>26</v>
      </c>
      <c r="AC15" s="57"/>
      <c r="AD15" s="16" t="s">
        <v>26</v>
      </c>
      <c r="AE15" s="14">
        <f aca="true" t="shared" si="4" ref="AE15:AE29">+AA15+AC15</f>
        <v>0</v>
      </c>
      <c r="AF15" s="18" t="s">
        <v>26</v>
      </c>
    </row>
    <row r="16" spans="1:32" ht="18" customHeight="1">
      <c r="A16" s="188"/>
      <c r="B16" s="8" t="s">
        <v>10</v>
      </c>
      <c r="C16" s="55"/>
      <c r="D16" s="14" t="s">
        <v>26</v>
      </c>
      <c r="E16" s="15"/>
      <c r="F16" s="16" t="s">
        <v>26</v>
      </c>
      <c r="G16" s="14">
        <f t="shared" si="0"/>
        <v>0</v>
      </c>
      <c r="H16" s="14" t="s">
        <v>26</v>
      </c>
      <c r="I16" s="55"/>
      <c r="J16" s="14" t="s">
        <v>26</v>
      </c>
      <c r="K16" s="57"/>
      <c r="L16" s="16" t="s">
        <v>26</v>
      </c>
      <c r="M16" s="14">
        <f t="shared" si="1"/>
        <v>0</v>
      </c>
      <c r="N16" s="18" t="s">
        <v>26</v>
      </c>
      <c r="O16" s="55"/>
      <c r="P16" s="14" t="s">
        <v>26</v>
      </c>
      <c r="Q16" s="57"/>
      <c r="R16" s="16" t="s">
        <v>26</v>
      </c>
      <c r="S16" s="14">
        <f t="shared" si="2"/>
        <v>0</v>
      </c>
      <c r="T16" s="18" t="s">
        <v>26</v>
      </c>
      <c r="U16" s="55"/>
      <c r="V16" s="14" t="s">
        <v>26</v>
      </c>
      <c r="W16" s="57"/>
      <c r="X16" s="16" t="s">
        <v>26</v>
      </c>
      <c r="Y16" s="14">
        <f t="shared" si="3"/>
        <v>0</v>
      </c>
      <c r="Z16" s="18" t="s">
        <v>26</v>
      </c>
      <c r="AA16" s="55"/>
      <c r="AB16" s="14" t="s">
        <v>26</v>
      </c>
      <c r="AC16" s="57"/>
      <c r="AD16" s="16" t="s">
        <v>26</v>
      </c>
      <c r="AE16" s="14">
        <f t="shared" si="4"/>
        <v>0</v>
      </c>
      <c r="AF16" s="18" t="s">
        <v>26</v>
      </c>
    </row>
    <row r="17" spans="1:32" ht="18" customHeight="1">
      <c r="A17" s="188"/>
      <c r="B17" s="8" t="s">
        <v>11</v>
      </c>
      <c r="C17" s="54"/>
      <c r="D17" s="14" t="s">
        <v>26</v>
      </c>
      <c r="E17" s="15"/>
      <c r="F17" s="16" t="s">
        <v>26</v>
      </c>
      <c r="G17" s="14">
        <f t="shared" si="0"/>
        <v>0</v>
      </c>
      <c r="H17" s="14" t="s">
        <v>26</v>
      </c>
      <c r="I17" s="54"/>
      <c r="J17" s="14" t="s">
        <v>26</v>
      </c>
      <c r="K17" s="56"/>
      <c r="L17" s="16" t="s">
        <v>26</v>
      </c>
      <c r="M17" s="14">
        <f t="shared" si="1"/>
        <v>0</v>
      </c>
      <c r="N17" s="18" t="s">
        <v>26</v>
      </c>
      <c r="O17" s="54"/>
      <c r="P17" s="14" t="s">
        <v>26</v>
      </c>
      <c r="Q17" s="56"/>
      <c r="R17" s="16" t="s">
        <v>26</v>
      </c>
      <c r="S17" s="14">
        <f t="shared" si="2"/>
        <v>0</v>
      </c>
      <c r="T17" s="18" t="s">
        <v>26</v>
      </c>
      <c r="U17" s="54"/>
      <c r="V17" s="14" t="s">
        <v>26</v>
      </c>
      <c r="W17" s="56"/>
      <c r="X17" s="16" t="s">
        <v>26</v>
      </c>
      <c r="Y17" s="14">
        <f t="shared" si="3"/>
        <v>0</v>
      </c>
      <c r="Z17" s="18" t="s">
        <v>26</v>
      </c>
      <c r="AA17" s="54"/>
      <c r="AB17" s="14" t="s">
        <v>26</v>
      </c>
      <c r="AC17" s="56"/>
      <c r="AD17" s="16" t="s">
        <v>26</v>
      </c>
      <c r="AE17" s="14">
        <f t="shared" si="4"/>
        <v>0</v>
      </c>
      <c r="AF17" s="18" t="s">
        <v>26</v>
      </c>
    </row>
    <row r="18" spans="1:32" ht="18" customHeight="1">
      <c r="A18" s="188"/>
      <c r="B18" s="8" t="s">
        <v>12</v>
      </c>
      <c r="C18" s="54"/>
      <c r="D18" s="14" t="s">
        <v>26</v>
      </c>
      <c r="E18" s="15"/>
      <c r="F18" s="16" t="s">
        <v>26</v>
      </c>
      <c r="G18" s="14">
        <f t="shared" si="0"/>
        <v>0</v>
      </c>
      <c r="H18" s="14" t="s">
        <v>26</v>
      </c>
      <c r="I18" s="54"/>
      <c r="J18" s="14" t="s">
        <v>26</v>
      </c>
      <c r="K18" s="56"/>
      <c r="L18" s="16" t="s">
        <v>26</v>
      </c>
      <c r="M18" s="14">
        <f t="shared" si="1"/>
        <v>0</v>
      </c>
      <c r="N18" s="18" t="s">
        <v>26</v>
      </c>
      <c r="O18" s="54"/>
      <c r="P18" s="14" t="s">
        <v>26</v>
      </c>
      <c r="Q18" s="56"/>
      <c r="R18" s="16" t="s">
        <v>26</v>
      </c>
      <c r="S18" s="14">
        <f t="shared" si="2"/>
        <v>0</v>
      </c>
      <c r="T18" s="18" t="s">
        <v>26</v>
      </c>
      <c r="U18" s="54"/>
      <c r="V18" s="14" t="s">
        <v>26</v>
      </c>
      <c r="W18" s="56"/>
      <c r="X18" s="16" t="s">
        <v>26</v>
      </c>
      <c r="Y18" s="14">
        <f t="shared" si="3"/>
        <v>0</v>
      </c>
      <c r="Z18" s="18" t="s">
        <v>26</v>
      </c>
      <c r="AA18" s="54"/>
      <c r="AB18" s="14" t="s">
        <v>26</v>
      </c>
      <c r="AC18" s="56"/>
      <c r="AD18" s="16" t="s">
        <v>26</v>
      </c>
      <c r="AE18" s="14">
        <f t="shared" si="4"/>
        <v>0</v>
      </c>
      <c r="AF18" s="18" t="s">
        <v>26</v>
      </c>
    </row>
    <row r="19" spans="1:32" ht="18" customHeight="1">
      <c r="A19" s="188"/>
      <c r="B19" s="8" t="s">
        <v>13</v>
      </c>
      <c r="C19" s="55"/>
      <c r="D19" s="14" t="s">
        <v>26</v>
      </c>
      <c r="E19" s="15"/>
      <c r="F19" s="16" t="s">
        <v>26</v>
      </c>
      <c r="G19" s="14">
        <f t="shared" si="0"/>
        <v>0</v>
      </c>
      <c r="H19" s="14" t="s">
        <v>26</v>
      </c>
      <c r="I19" s="55"/>
      <c r="J19" s="14" t="s">
        <v>26</v>
      </c>
      <c r="K19" s="57"/>
      <c r="L19" s="16" t="s">
        <v>26</v>
      </c>
      <c r="M19" s="14">
        <f t="shared" si="1"/>
        <v>0</v>
      </c>
      <c r="N19" s="18" t="s">
        <v>26</v>
      </c>
      <c r="O19" s="55"/>
      <c r="P19" s="14" t="s">
        <v>26</v>
      </c>
      <c r="Q19" s="57"/>
      <c r="R19" s="16" t="s">
        <v>26</v>
      </c>
      <c r="S19" s="14">
        <f t="shared" si="2"/>
        <v>0</v>
      </c>
      <c r="T19" s="18" t="s">
        <v>26</v>
      </c>
      <c r="U19" s="55"/>
      <c r="V19" s="14" t="s">
        <v>26</v>
      </c>
      <c r="W19" s="57"/>
      <c r="X19" s="16" t="s">
        <v>26</v>
      </c>
      <c r="Y19" s="14">
        <f t="shared" si="3"/>
        <v>0</v>
      </c>
      <c r="Z19" s="18" t="s">
        <v>26</v>
      </c>
      <c r="AA19" s="55"/>
      <c r="AB19" s="14" t="s">
        <v>26</v>
      </c>
      <c r="AC19" s="57"/>
      <c r="AD19" s="16" t="s">
        <v>26</v>
      </c>
      <c r="AE19" s="14">
        <f t="shared" si="4"/>
        <v>0</v>
      </c>
      <c r="AF19" s="18" t="s">
        <v>26</v>
      </c>
    </row>
    <row r="20" spans="1:32" ht="18" customHeight="1">
      <c r="A20" s="188"/>
      <c r="B20" s="8" t="s">
        <v>14</v>
      </c>
      <c r="C20" s="54"/>
      <c r="D20" s="14" t="s">
        <v>26</v>
      </c>
      <c r="E20" s="15"/>
      <c r="F20" s="16" t="s">
        <v>26</v>
      </c>
      <c r="G20" s="14">
        <f t="shared" si="0"/>
        <v>0</v>
      </c>
      <c r="H20" s="14" t="s">
        <v>26</v>
      </c>
      <c r="I20" s="54"/>
      <c r="J20" s="14" t="s">
        <v>26</v>
      </c>
      <c r="K20" s="56"/>
      <c r="L20" s="16" t="s">
        <v>26</v>
      </c>
      <c r="M20" s="14">
        <f t="shared" si="1"/>
        <v>0</v>
      </c>
      <c r="N20" s="18" t="s">
        <v>26</v>
      </c>
      <c r="O20" s="54"/>
      <c r="P20" s="14" t="s">
        <v>26</v>
      </c>
      <c r="Q20" s="56"/>
      <c r="R20" s="16" t="s">
        <v>26</v>
      </c>
      <c r="S20" s="14">
        <f t="shared" si="2"/>
        <v>0</v>
      </c>
      <c r="T20" s="18" t="s">
        <v>26</v>
      </c>
      <c r="U20" s="54"/>
      <c r="V20" s="14" t="s">
        <v>26</v>
      </c>
      <c r="W20" s="56"/>
      <c r="X20" s="16" t="s">
        <v>26</v>
      </c>
      <c r="Y20" s="14">
        <f t="shared" si="3"/>
        <v>0</v>
      </c>
      <c r="Z20" s="18" t="s">
        <v>26</v>
      </c>
      <c r="AA20" s="54"/>
      <c r="AB20" s="14" t="s">
        <v>26</v>
      </c>
      <c r="AC20" s="56"/>
      <c r="AD20" s="16" t="s">
        <v>26</v>
      </c>
      <c r="AE20" s="14">
        <f t="shared" si="4"/>
        <v>0</v>
      </c>
      <c r="AF20" s="18" t="s">
        <v>26</v>
      </c>
    </row>
    <row r="21" spans="1:32" ht="18" customHeight="1">
      <c r="A21" s="188"/>
      <c r="B21" s="8" t="s">
        <v>15</v>
      </c>
      <c r="C21" s="55"/>
      <c r="D21" s="14" t="s">
        <v>26</v>
      </c>
      <c r="E21" s="15"/>
      <c r="F21" s="16" t="s">
        <v>26</v>
      </c>
      <c r="G21" s="14">
        <f t="shared" si="0"/>
        <v>0</v>
      </c>
      <c r="H21" s="14" t="s">
        <v>26</v>
      </c>
      <c r="I21" s="54"/>
      <c r="J21" s="14" t="s">
        <v>26</v>
      </c>
      <c r="K21" s="57"/>
      <c r="L21" s="16" t="s">
        <v>26</v>
      </c>
      <c r="M21" s="14">
        <f t="shared" si="1"/>
        <v>0</v>
      </c>
      <c r="N21" s="18" t="s">
        <v>26</v>
      </c>
      <c r="O21" s="54"/>
      <c r="P21" s="14" t="s">
        <v>26</v>
      </c>
      <c r="Q21" s="57"/>
      <c r="R21" s="16" t="s">
        <v>26</v>
      </c>
      <c r="S21" s="14">
        <f t="shared" si="2"/>
        <v>0</v>
      </c>
      <c r="T21" s="18" t="s">
        <v>26</v>
      </c>
      <c r="U21" s="54"/>
      <c r="V21" s="14" t="s">
        <v>26</v>
      </c>
      <c r="W21" s="57"/>
      <c r="X21" s="16" t="s">
        <v>26</v>
      </c>
      <c r="Y21" s="14">
        <f t="shared" si="3"/>
        <v>0</v>
      </c>
      <c r="Z21" s="18" t="s">
        <v>26</v>
      </c>
      <c r="AA21" s="54"/>
      <c r="AB21" s="14" t="s">
        <v>26</v>
      </c>
      <c r="AC21" s="57"/>
      <c r="AD21" s="16" t="s">
        <v>26</v>
      </c>
      <c r="AE21" s="14">
        <f t="shared" si="4"/>
        <v>0</v>
      </c>
      <c r="AF21" s="18" t="s">
        <v>26</v>
      </c>
    </row>
    <row r="22" spans="1:32" ht="18" customHeight="1">
      <c r="A22" s="188"/>
      <c r="B22" s="8" t="s">
        <v>16</v>
      </c>
      <c r="C22" s="55"/>
      <c r="D22" s="14" t="s">
        <v>26</v>
      </c>
      <c r="E22" s="15"/>
      <c r="F22" s="16" t="s">
        <v>26</v>
      </c>
      <c r="G22" s="14">
        <f t="shared" si="0"/>
        <v>0</v>
      </c>
      <c r="H22" s="14" t="s">
        <v>26</v>
      </c>
      <c r="I22" s="55"/>
      <c r="J22" s="14" t="s">
        <v>26</v>
      </c>
      <c r="K22" s="57"/>
      <c r="L22" s="16" t="s">
        <v>26</v>
      </c>
      <c r="M22" s="14">
        <f t="shared" si="1"/>
        <v>0</v>
      </c>
      <c r="N22" s="18" t="s">
        <v>26</v>
      </c>
      <c r="O22" s="55"/>
      <c r="P22" s="14" t="s">
        <v>26</v>
      </c>
      <c r="Q22" s="57"/>
      <c r="R22" s="16" t="s">
        <v>26</v>
      </c>
      <c r="S22" s="14">
        <f t="shared" si="2"/>
        <v>0</v>
      </c>
      <c r="T22" s="18" t="s">
        <v>26</v>
      </c>
      <c r="U22" s="55"/>
      <c r="V22" s="14" t="s">
        <v>26</v>
      </c>
      <c r="W22" s="57"/>
      <c r="X22" s="16" t="s">
        <v>26</v>
      </c>
      <c r="Y22" s="14">
        <f t="shared" si="3"/>
        <v>0</v>
      </c>
      <c r="Z22" s="18" t="s">
        <v>26</v>
      </c>
      <c r="AA22" s="55"/>
      <c r="AB22" s="14" t="s">
        <v>26</v>
      </c>
      <c r="AC22" s="57"/>
      <c r="AD22" s="16" t="s">
        <v>26</v>
      </c>
      <c r="AE22" s="14">
        <f t="shared" si="4"/>
        <v>0</v>
      </c>
      <c r="AF22" s="18" t="s">
        <v>26</v>
      </c>
    </row>
    <row r="23" spans="1:32" ht="18" customHeight="1">
      <c r="A23" s="188"/>
      <c r="B23" s="8" t="s">
        <v>17</v>
      </c>
      <c r="C23" s="54"/>
      <c r="D23" s="14" t="s">
        <v>26</v>
      </c>
      <c r="E23" s="15"/>
      <c r="F23" s="16" t="s">
        <v>26</v>
      </c>
      <c r="G23" s="14">
        <f t="shared" si="0"/>
        <v>0</v>
      </c>
      <c r="H23" s="14" t="s">
        <v>26</v>
      </c>
      <c r="I23" s="58"/>
      <c r="J23" s="14" t="s">
        <v>26</v>
      </c>
      <c r="K23" s="59"/>
      <c r="L23" s="16" t="s">
        <v>26</v>
      </c>
      <c r="M23" s="14">
        <f t="shared" si="1"/>
        <v>0</v>
      </c>
      <c r="N23" s="18" t="s">
        <v>26</v>
      </c>
      <c r="O23" s="58"/>
      <c r="P23" s="14" t="s">
        <v>26</v>
      </c>
      <c r="Q23" s="59"/>
      <c r="R23" s="16" t="s">
        <v>26</v>
      </c>
      <c r="S23" s="14">
        <f t="shared" si="2"/>
        <v>0</v>
      </c>
      <c r="T23" s="18" t="s">
        <v>26</v>
      </c>
      <c r="U23" s="58"/>
      <c r="V23" s="14" t="s">
        <v>26</v>
      </c>
      <c r="W23" s="59"/>
      <c r="X23" s="16" t="s">
        <v>26</v>
      </c>
      <c r="Y23" s="14">
        <f t="shared" si="3"/>
        <v>0</v>
      </c>
      <c r="Z23" s="18" t="s">
        <v>26</v>
      </c>
      <c r="AA23" s="58"/>
      <c r="AB23" s="14" t="s">
        <v>26</v>
      </c>
      <c r="AC23" s="59"/>
      <c r="AD23" s="16" t="s">
        <v>26</v>
      </c>
      <c r="AE23" s="14">
        <f t="shared" si="4"/>
        <v>0</v>
      </c>
      <c r="AF23" s="18" t="s">
        <v>26</v>
      </c>
    </row>
    <row r="24" spans="1:32" ht="18" customHeight="1">
      <c r="A24" s="188"/>
      <c r="B24" s="8" t="s">
        <v>18</v>
      </c>
      <c r="C24" s="54"/>
      <c r="D24" s="14" t="s">
        <v>26</v>
      </c>
      <c r="E24" s="15"/>
      <c r="F24" s="16" t="s">
        <v>26</v>
      </c>
      <c r="G24" s="14">
        <f t="shared" si="0"/>
        <v>0</v>
      </c>
      <c r="H24" s="14" t="s">
        <v>26</v>
      </c>
      <c r="I24" s="54"/>
      <c r="J24" s="14" t="s">
        <v>26</v>
      </c>
      <c r="K24" s="56"/>
      <c r="L24" s="16" t="s">
        <v>26</v>
      </c>
      <c r="M24" s="14">
        <f t="shared" si="1"/>
        <v>0</v>
      </c>
      <c r="N24" s="18" t="s">
        <v>26</v>
      </c>
      <c r="O24" s="54"/>
      <c r="P24" s="14" t="s">
        <v>26</v>
      </c>
      <c r="Q24" s="56"/>
      <c r="R24" s="16" t="s">
        <v>26</v>
      </c>
      <c r="S24" s="14">
        <f t="shared" si="2"/>
        <v>0</v>
      </c>
      <c r="T24" s="18" t="s">
        <v>26</v>
      </c>
      <c r="U24" s="54"/>
      <c r="V24" s="14" t="s">
        <v>26</v>
      </c>
      <c r="W24" s="56"/>
      <c r="X24" s="16" t="s">
        <v>26</v>
      </c>
      <c r="Y24" s="14">
        <f t="shared" si="3"/>
        <v>0</v>
      </c>
      <c r="Z24" s="18" t="s">
        <v>26</v>
      </c>
      <c r="AA24" s="54"/>
      <c r="AB24" s="14" t="s">
        <v>26</v>
      </c>
      <c r="AC24" s="56"/>
      <c r="AD24" s="16" t="s">
        <v>26</v>
      </c>
      <c r="AE24" s="14">
        <f t="shared" si="4"/>
        <v>0</v>
      </c>
      <c r="AF24" s="18" t="s">
        <v>26</v>
      </c>
    </row>
    <row r="25" spans="1:32" ht="18" customHeight="1">
      <c r="A25" s="188"/>
      <c r="B25" s="8" t="s">
        <v>19</v>
      </c>
      <c r="C25" s="55"/>
      <c r="D25" s="14" t="s">
        <v>26</v>
      </c>
      <c r="E25" s="15"/>
      <c r="F25" s="16" t="s">
        <v>26</v>
      </c>
      <c r="G25" s="14">
        <f t="shared" si="0"/>
        <v>0</v>
      </c>
      <c r="H25" s="14" t="s">
        <v>26</v>
      </c>
      <c r="I25" s="55"/>
      <c r="J25" s="14" t="s">
        <v>26</v>
      </c>
      <c r="K25" s="57"/>
      <c r="L25" s="16" t="s">
        <v>26</v>
      </c>
      <c r="M25" s="14">
        <f t="shared" si="1"/>
        <v>0</v>
      </c>
      <c r="N25" s="18" t="s">
        <v>26</v>
      </c>
      <c r="O25" s="55"/>
      <c r="P25" s="14" t="s">
        <v>26</v>
      </c>
      <c r="Q25" s="57"/>
      <c r="R25" s="16" t="s">
        <v>26</v>
      </c>
      <c r="S25" s="14">
        <f t="shared" si="2"/>
        <v>0</v>
      </c>
      <c r="T25" s="18" t="s">
        <v>26</v>
      </c>
      <c r="U25" s="55"/>
      <c r="V25" s="14" t="s">
        <v>26</v>
      </c>
      <c r="W25" s="57"/>
      <c r="X25" s="16" t="s">
        <v>26</v>
      </c>
      <c r="Y25" s="14">
        <f t="shared" si="3"/>
        <v>0</v>
      </c>
      <c r="Z25" s="18" t="s">
        <v>26</v>
      </c>
      <c r="AA25" s="55"/>
      <c r="AB25" s="14" t="s">
        <v>26</v>
      </c>
      <c r="AC25" s="57"/>
      <c r="AD25" s="16" t="s">
        <v>26</v>
      </c>
      <c r="AE25" s="14">
        <f t="shared" si="4"/>
        <v>0</v>
      </c>
      <c r="AF25" s="18" t="s">
        <v>26</v>
      </c>
    </row>
    <row r="26" spans="1:32" ht="18" customHeight="1">
      <c r="A26" s="188"/>
      <c r="B26" s="8" t="s">
        <v>20</v>
      </c>
      <c r="C26" s="54"/>
      <c r="D26" s="14" t="s">
        <v>26</v>
      </c>
      <c r="E26" s="15"/>
      <c r="F26" s="16" t="s">
        <v>26</v>
      </c>
      <c r="G26" s="14">
        <f t="shared" si="0"/>
        <v>0</v>
      </c>
      <c r="H26" s="14" t="s">
        <v>26</v>
      </c>
      <c r="I26" s="54"/>
      <c r="J26" s="14" t="s">
        <v>26</v>
      </c>
      <c r="K26" s="56"/>
      <c r="L26" s="16" t="s">
        <v>26</v>
      </c>
      <c r="M26" s="14">
        <f t="shared" si="1"/>
        <v>0</v>
      </c>
      <c r="N26" s="18" t="s">
        <v>26</v>
      </c>
      <c r="O26" s="54"/>
      <c r="P26" s="14" t="s">
        <v>26</v>
      </c>
      <c r="Q26" s="56"/>
      <c r="R26" s="16" t="s">
        <v>26</v>
      </c>
      <c r="S26" s="14">
        <f t="shared" si="2"/>
        <v>0</v>
      </c>
      <c r="T26" s="18" t="s">
        <v>26</v>
      </c>
      <c r="U26" s="54"/>
      <c r="V26" s="14" t="s">
        <v>26</v>
      </c>
      <c r="W26" s="56"/>
      <c r="X26" s="16" t="s">
        <v>26</v>
      </c>
      <c r="Y26" s="14">
        <f t="shared" si="3"/>
        <v>0</v>
      </c>
      <c r="Z26" s="18" t="s">
        <v>26</v>
      </c>
      <c r="AA26" s="54"/>
      <c r="AB26" s="14" t="s">
        <v>26</v>
      </c>
      <c r="AC26" s="56"/>
      <c r="AD26" s="16" t="s">
        <v>26</v>
      </c>
      <c r="AE26" s="14">
        <f t="shared" si="4"/>
        <v>0</v>
      </c>
      <c r="AF26" s="18" t="s">
        <v>26</v>
      </c>
    </row>
    <row r="27" spans="1:32" ht="18" customHeight="1">
      <c r="A27" s="188"/>
      <c r="B27" s="8" t="s">
        <v>21</v>
      </c>
      <c r="C27" s="55"/>
      <c r="D27" s="14" t="s">
        <v>26</v>
      </c>
      <c r="E27" s="15"/>
      <c r="F27" s="16" t="s">
        <v>26</v>
      </c>
      <c r="G27" s="14">
        <f>+C27+E27</f>
        <v>0</v>
      </c>
      <c r="H27" s="14" t="s">
        <v>26</v>
      </c>
      <c r="I27" s="55"/>
      <c r="J27" s="14" t="s">
        <v>26</v>
      </c>
      <c r="K27" s="57"/>
      <c r="L27" s="16" t="s">
        <v>26</v>
      </c>
      <c r="M27" s="14">
        <f t="shared" si="1"/>
        <v>0</v>
      </c>
      <c r="N27" s="18" t="s">
        <v>26</v>
      </c>
      <c r="O27" s="55"/>
      <c r="P27" s="14" t="s">
        <v>26</v>
      </c>
      <c r="Q27" s="57"/>
      <c r="R27" s="16" t="s">
        <v>26</v>
      </c>
      <c r="S27" s="14">
        <f t="shared" si="2"/>
        <v>0</v>
      </c>
      <c r="T27" s="18" t="s">
        <v>26</v>
      </c>
      <c r="U27" s="55"/>
      <c r="V27" s="14" t="s">
        <v>26</v>
      </c>
      <c r="W27" s="57"/>
      <c r="X27" s="16" t="s">
        <v>26</v>
      </c>
      <c r="Y27" s="14">
        <f t="shared" si="3"/>
        <v>0</v>
      </c>
      <c r="Z27" s="18" t="s">
        <v>26</v>
      </c>
      <c r="AA27" s="55"/>
      <c r="AB27" s="14" t="s">
        <v>26</v>
      </c>
      <c r="AC27" s="57"/>
      <c r="AD27" s="16" t="s">
        <v>26</v>
      </c>
      <c r="AE27" s="14">
        <f t="shared" si="4"/>
        <v>0</v>
      </c>
      <c r="AF27" s="18" t="s">
        <v>26</v>
      </c>
    </row>
    <row r="28" spans="1:32" ht="18" customHeight="1">
      <c r="A28" s="188"/>
      <c r="B28" s="8" t="s">
        <v>23</v>
      </c>
      <c r="C28" s="54"/>
      <c r="D28" s="14" t="s">
        <v>26</v>
      </c>
      <c r="E28" s="15"/>
      <c r="F28" s="16" t="s">
        <v>26</v>
      </c>
      <c r="G28" s="14">
        <f>+C28+E28</f>
        <v>0</v>
      </c>
      <c r="H28" s="14" t="s">
        <v>26</v>
      </c>
      <c r="I28" s="54"/>
      <c r="J28" s="14" t="s">
        <v>26</v>
      </c>
      <c r="K28" s="15"/>
      <c r="L28" s="16" t="s">
        <v>26</v>
      </c>
      <c r="M28" s="14">
        <f t="shared" si="1"/>
        <v>0</v>
      </c>
      <c r="N28" s="18" t="s">
        <v>26</v>
      </c>
      <c r="O28" s="54"/>
      <c r="P28" s="14" t="s">
        <v>26</v>
      </c>
      <c r="Q28" s="15"/>
      <c r="R28" s="16" t="s">
        <v>26</v>
      </c>
      <c r="S28" s="14">
        <f t="shared" si="2"/>
        <v>0</v>
      </c>
      <c r="T28" s="18" t="s">
        <v>26</v>
      </c>
      <c r="U28" s="54"/>
      <c r="V28" s="14" t="s">
        <v>26</v>
      </c>
      <c r="W28" s="15"/>
      <c r="X28" s="16" t="s">
        <v>26</v>
      </c>
      <c r="Y28" s="14">
        <f t="shared" si="3"/>
        <v>0</v>
      </c>
      <c r="Z28" s="18" t="s">
        <v>26</v>
      </c>
      <c r="AA28" s="54"/>
      <c r="AB28" s="14" t="s">
        <v>26</v>
      </c>
      <c r="AC28" s="15"/>
      <c r="AD28" s="16" t="s">
        <v>26</v>
      </c>
      <c r="AE28" s="14">
        <f t="shared" si="4"/>
        <v>0</v>
      </c>
      <c r="AF28" s="18" t="s">
        <v>26</v>
      </c>
    </row>
    <row r="29" spans="1:32" ht="18" customHeight="1">
      <c r="A29" s="188"/>
      <c r="B29" s="8" t="s">
        <v>22</v>
      </c>
      <c r="C29" s="55"/>
      <c r="D29" s="14" t="s">
        <v>26</v>
      </c>
      <c r="E29" s="15"/>
      <c r="F29" s="16" t="s">
        <v>26</v>
      </c>
      <c r="G29" s="14">
        <f t="shared" si="0"/>
        <v>0</v>
      </c>
      <c r="H29" s="14" t="s">
        <v>26</v>
      </c>
      <c r="I29" s="55"/>
      <c r="J29" s="14" t="s">
        <v>26</v>
      </c>
      <c r="K29" s="57"/>
      <c r="L29" s="16" t="s">
        <v>26</v>
      </c>
      <c r="M29" s="14">
        <f t="shared" si="1"/>
        <v>0</v>
      </c>
      <c r="N29" s="18" t="s">
        <v>26</v>
      </c>
      <c r="O29" s="55"/>
      <c r="P29" s="14" t="s">
        <v>26</v>
      </c>
      <c r="Q29" s="57"/>
      <c r="R29" s="16" t="s">
        <v>26</v>
      </c>
      <c r="S29" s="14">
        <f t="shared" si="2"/>
        <v>0</v>
      </c>
      <c r="T29" s="18" t="s">
        <v>26</v>
      </c>
      <c r="U29" s="55"/>
      <c r="V29" s="14" t="s">
        <v>26</v>
      </c>
      <c r="W29" s="57"/>
      <c r="X29" s="16" t="s">
        <v>26</v>
      </c>
      <c r="Y29" s="14">
        <f t="shared" si="3"/>
        <v>0</v>
      </c>
      <c r="Z29" s="18" t="s">
        <v>26</v>
      </c>
      <c r="AA29" s="55"/>
      <c r="AB29" s="14" t="s">
        <v>26</v>
      </c>
      <c r="AC29" s="57"/>
      <c r="AD29" s="16" t="s">
        <v>26</v>
      </c>
      <c r="AE29" s="14">
        <f t="shared" si="4"/>
        <v>0</v>
      </c>
      <c r="AF29" s="18" t="s">
        <v>26</v>
      </c>
    </row>
    <row r="30" spans="1:32" ht="18" customHeight="1" thickBot="1">
      <c r="A30" s="188"/>
      <c r="B30" s="50" t="s">
        <v>4</v>
      </c>
      <c r="C30" s="51">
        <f>SUM(C11:C29)</f>
        <v>0</v>
      </c>
      <c r="D30" s="35" t="s">
        <v>26</v>
      </c>
      <c r="E30" s="36">
        <f>SUM(E11:E29)</f>
        <v>0</v>
      </c>
      <c r="F30" s="37" t="s">
        <v>26</v>
      </c>
      <c r="G30" s="35">
        <f>SUM(G11:G29)</f>
        <v>0</v>
      </c>
      <c r="H30" s="35" t="s">
        <v>26</v>
      </c>
      <c r="I30" s="34">
        <f>SUM(I11:I29)</f>
        <v>0</v>
      </c>
      <c r="J30" s="35" t="s">
        <v>26</v>
      </c>
      <c r="K30" s="36">
        <f>SUM(K11:K29)</f>
        <v>0</v>
      </c>
      <c r="L30" s="37" t="s">
        <v>26</v>
      </c>
      <c r="M30" s="35">
        <f>SUM(M11:M29)</f>
        <v>0</v>
      </c>
      <c r="N30" s="71" t="s">
        <v>26</v>
      </c>
      <c r="O30" s="34">
        <f>SUM(O11:O29)</f>
        <v>0</v>
      </c>
      <c r="P30" s="35" t="s">
        <v>26</v>
      </c>
      <c r="Q30" s="36">
        <f>SUM(Q11:Q29)</f>
        <v>0</v>
      </c>
      <c r="R30" s="37" t="s">
        <v>26</v>
      </c>
      <c r="S30" s="35">
        <f>SUM(S11:S29)</f>
        <v>0</v>
      </c>
      <c r="T30" s="71" t="s">
        <v>26</v>
      </c>
      <c r="U30" s="34">
        <f>SUM(U11:U29)</f>
        <v>0</v>
      </c>
      <c r="V30" s="35" t="s">
        <v>26</v>
      </c>
      <c r="W30" s="36">
        <f>SUM(W11:W29)</f>
        <v>0</v>
      </c>
      <c r="X30" s="37" t="s">
        <v>26</v>
      </c>
      <c r="Y30" s="35">
        <f>SUM(Y11:Y29)</f>
        <v>0</v>
      </c>
      <c r="Z30" s="71" t="s">
        <v>26</v>
      </c>
      <c r="AA30" s="34">
        <f>SUM(AA11:AA29)</f>
        <v>0</v>
      </c>
      <c r="AB30" s="35" t="s">
        <v>26</v>
      </c>
      <c r="AC30" s="36">
        <f>SUM(AC11:AC29)</f>
        <v>0</v>
      </c>
      <c r="AD30" s="37" t="s">
        <v>26</v>
      </c>
      <c r="AE30" s="35">
        <f>SUM(AE11:AE29)</f>
        <v>0</v>
      </c>
      <c r="AF30" s="71" t="s">
        <v>26</v>
      </c>
    </row>
    <row r="31" spans="1:32" ht="24.75" customHeight="1" thickTop="1">
      <c r="A31" s="175" t="s">
        <v>24</v>
      </c>
      <c r="B31" s="176"/>
      <c r="C31" s="39">
        <f>+C10-C30</f>
        <v>0</v>
      </c>
      <c r="D31" s="39" t="s">
        <v>26</v>
      </c>
      <c r="E31" s="40">
        <f>+E10-E30</f>
        <v>0</v>
      </c>
      <c r="F31" s="41" t="s">
        <v>26</v>
      </c>
      <c r="G31" s="39">
        <f>+C31+E31</f>
        <v>0</v>
      </c>
      <c r="H31" s="39" t="s">
        <v>26</v>
      </c>
      <c r="I31" s="38">
        <f>+I10-I30</f>
        <v>0</v>
      </c>
      <c r="J31" s="39" t="s">
        <v>26</v>
      </c>
      <c r="K31" s="40">
        <f>+K10-K30</f>
        <v>0</v>
      </c>
      <c r="L31" s="41" t="s">
        <v>26</v>
      </c>
      <c r="M31" s="39">
        <f>+I31+K31</f>
        <v>0</v>
      </c>
      <c r="N31" s="73" t="s">
        <v>26</v>
      </c>
      <c r="O31" s="39">
        <f>+O10-O30</f>
        <v>0</v>
      </c>
      <c r="P31" s="39" t="s">
        <v>26</v>
      </c>
      <c r="Q31" s="40">
        <f>+Q10-Q30</f>
        <v>0</v>
      </c>
      <c r="R31" s="39" t="s">
        <v>26</v>
      </c>
      <c r="S31" s="72">
        <f>+O31+Q31</f>
        <v>0</v>
      </c>
      <c r="T31" s="39" t="s">
        <v>26</v>
      </c>
      <c r="U31" s="38">
        <f>+U10-U30</f>
        <v>0</v>
      </c>
      <c r="V31" s="39" t="s">
        <v>26</v>
      </c>
      <c r="W31" s="40">
        <f>+W10-W30</f>
        <v>0</v>
      </c>
      <c r="X31" s="39" t="s">
        <v>26</v>
      </c>
      <c r="Y31" s="72">
        <f>+U31+W31</f>
        <v>0</v>
      </c>
      <c r="Z31" s="73" t="s">
        <v>26</v>
      </c>
      <c r="AA31" s="38">
        <f>+AA10-AA30</f>
        <v>0</v>
      </c>
      <c r="AB31" s="39" t="s">
        <v>26</v>
      </c>
      <c r="AC31" s="40">
        <f>+AC10-AC30</f>
        <v>0</v>
      </c>
      <c r="AD31" s="39" t="s">
        <v>26</v>
      </c>
      <c r="AE31" s="72">
        <f>+AA31+AC31</f>
        <v>0</v>
      </c>
      <c r="AF31" s="73" t="s">
        <v>26</v>
      </c>
    </row>
    <row r="32" spans="1:32" ht="24.75" customHeight="1" thickBot="1">
      <c r="A32" s="177" t="s">
        <v>25</v>
      </c>
      <c r="B32" s="178"/>
      <c r="C32" s="106" t="e">
        <f>+C31/C10*100</f>
        <v>#DIV/0!</v>
      </c>
      <c r="D32" s="107" t="s">
        <v>39</v>
      </c>
      <c r="E32" s="102" t="e">
        <f>+E31/E10*100</f>
        <v>#DIV/0!</v>
      </c>
      <c r="F32" s="105" t="s">
        <v>39</v>
      </c>
      <c r="G32" s="98" t="e">
        <f>+G31/G10*100</f>
        <v>#DIV/0!</v>
      </c>
      <c r="H32" s="97" t="s">
        <v>39</v>
      </c>
      <c r="I32" s="106" t="e">
        <f>+I31/I10*100</f>
        <v>#DIV/0!</v>
      </c>
      <c r="J32" s="107" t="s">
        <v>39</v>
      </c>
      <c r="K32" s="102" t="e">
        <f>+K31/K10*100</f>
        <v>#DIV/0!</v>
      </c>
      <c r="L32" s="105" t="s">
        <v>39</v>
      </c>
      <c r="M32" s="102" t="e">
        <f>+M31/M10*100</f>
        <v>#DIV/0!</v>
      </c>
      <c r="N32" s="134" t="s">
        <v>39</v>
      </c>
      <c r="O32" s="97" t="e">
        <f>+O31/O10*100</f>
        <v>#DIV/0!</v>
      </c>
      <c r="P32" s="97" t="s">
        <v>39</v>
      </c>
      <c r="Q32" s="98" t="e">
        <f>+Q31/Q10*100</f>
        <v>#DIV/0!</v>
      </c>
      <c r="R32" s="97" t="s">
        <v>39</v>
      </c>
      <c r="S32" s="100" t="e">
        <f>+S31/S10*100</f>
        <v>#DIV/0!</v>
      </c>
      <c r="T32" s="97" t="s">
        <v>39</v>
      </c>
      <c r="U32" s="106" t="e">
        <f>+U31/U10*100</f>
        <v>#DIV/0!</v>
      </c>
      <c r="V32" s="107" t="s">
        <v>39</v>
      </c>
      <c r="W32" s="102" t="e">
        <f>+W31/W10*100</f>
        <v>#DIV/0!</v>
      </c>
      <c r="X32" s="107" t="s">
        <v>39</v>
      </c>
      <c r="Y32" s="135" t="e">
        <f>+Y31/Y10*100</f>
        <v>#DIV/0!</v>
      </c>
      <c r="Z32" s="134" t="s">
        <v>39</v>
      </c>
      <c r="AA32" s="106" t="e">
        <f>+AA31/AA10*100</f>
        <v>#DIV/0!</v>
      </c>
      <c r="AB32" s="107" t="s">
        <v>39</v>
      </c>
      <c r="AC32" s="102" t="e">
        <f>+AC31/AC10*100</f>
        <v>#DIV/0!</v>
      </c>
      <c r="AD32" s="107" t="s">
        <v>39</v>
      </c>
      <c r="AE32" s="135" t="e">
        <f>+AE31/AE10*100</f>
        <v>#DIV/0!</v>
      </c>
      <c r="AF32" s="134" t="s">
        <v>39</v>
      </c>
    </row>
    <row r="33" spans="1:32" ht="24.75" customHeight="1">
      <c r="A33" s="168" t="s">
        <v>52</v>
      </c>
      <c r="B33" s="169"/>
      <c r="C33" s="170"/>
      <c r="D33" s="171"/>
      <c r="E33" s="172"/>
      <c r="F33" s="173"/>
      <c r="G33" s="87"/>
      <c r="H33" s="87" t="s">
        <v>54</v>
      </c>
      <c r="I33" s="160"/>
      <c r="J33" s="161"/>
      <c r="K33" s="162"/>
      <c r="L33" s="163"/>
      <c r="M33" s="87"/>
      <c r="N33" s="92" t="s">
        <v>54</v>
      </c>
      <c r="O33" s="174"/>
      <c r="P33" s="161"/>
      <c r="Q33" s="162"/>
      <c r="R33" s="163"/>
      <c r="S33" s="87"/>
      <c r="T33" s="87" t="s">
        <v>54</v>
      </c>
      <c r="U33" s="160"/>
      <c r="V33" s="161"/>
      <c r="W33" s="162"/>
      <c r="X33" s="163"/>
      <c r="Y33" s="87"/>
      <c r="Z33" s="92" t="s">
        <v>54</v>
      </c>
      <c r="AA33" s="160"/>
      <c r="AB33" s="161"/>
      <c r="AC33" s="162"/>
      <c r="AD33" s="163"/>
      <c r="AE33" s="87"/>
      <c r="AF33" s="84" t="s">
        <v>54</v>
      </c>
    </row>
    <row r="34" spans="1:32" ht="24.75" customHeight="1" thickBot="1">
      <c r="A34" s="95"/>
      <c r="B34" s="91" t="s">
        <v>53</v>
      </c>
      <c r="C34" s="147"/>
      <c r="D34" s="148"/>
      <c r="E34" s="145"/>
      <c r="F34" s="146"/>
      <c r="G34" s="93"/>
      <c r="H34" s="93" t="s">
        <v>54</v>
      </c>
      <c r="I34" s="153"/>
      <c r="J34" s="154"/>
      <c r="K34" s="155"/>
      <c r="L34" s="156"/>
      <c r="M34" s="89"/>
      <c r="N34" s="133" t="s">
        <v>54</v>
      </c>
      <c r="O34" s="164"/>
      <c r="P34" s="165"/>
      <c r="Q34" s="166"/>
      <c r="R34" s="167"/>
      <c r="S34" s="93"/>
      <c r="T34" s="93" t="s">
        <v>54</v>
      </c>
      <c r="U34" s="153"/>
      <c r="V34" s="154"/>
      <c r="W34" s="155"/>
      <c r="X34" s="156"/>
      <c r="Y34" s="89"/>
      <c r="Z34" s="133" t="s">
        <v>54</v>
      </c>
      <c r="AA34" s="153"/>
      <c r="AB34" s="154"/>
      <c r="AC34" s="155"/>
      <c r="AD34" s="156"/>
      <c r="AE34" s="89"/>
      <c r="AF34" s="81" t="s">
        <v>54</v>
      </c>
    </row>
    <row r="35" spans="1:32" ht="24.75" customHeight="1">
      <c r="A35" s="157" t="s">
        <v>46</v>
      </c>
      <c r="B35" s="83" t="s">
        <v>47</v>
      </c>
      <c r="C35" s="151"/>
      <c r="D35" s="152"/>
      <c r="E35" s="149"/>
      <c r="F35" s="150"/>
      <c r="G35" s="87"/>
      <c r="H35" s="84" t="s">
        <v>51</v>
      </c>
      <c r="I35" s="151"/>
      <c r="J35" s="152"/>
      <c r="K35" s="149"/>
      <c r="L35" s="150"/>
      <c r="M35" s="87"/>
      <c r="N35" s="84" t="s">
        <v>50</v>
      </c>
      <c r="O35" s="151"/>
      <c r="P35" s="152"/>
      <c r="Q35" s="149"/>
      <c r="R35" s="150"/>
      <c r="S35" s="87"/>
      <c r="T35" s="84" t="s">
        <v>51</v>
      </c>
      <c r="U35" s="151"/>
      <c r="V35" s="152"/>
      <c r="W35" s="149"/>
      <c r="X35" s="150"/>
      <c r="Y35" s="87"/>
      <c r="Z35" s="84" t="s">
        <v>50</v>
      </c>
      <c r="AA35" s="151"/>
      <c r="AB35" s="152"/>
      <c r="AC35" s="149"/>
      <c r="AD35" s="150"/>
      <c r="AE35" s="87"/>
      <c r="AF35" s="84" t="s">
        <v>50</v>
      </c>
    </row>
    <row r="36" spans="1:32" ht="24.75" customHeight="1">
      <c r="A36" s="158"/>
      <c r="B36" s="85" t="s">
        <v>48</v>
      </c>
      <c r="C36" s="147"/>
      <c r="D36" s="148"/>
      <c r="E36" s="145"/>
      <c r="F36" s="146"/>
      <c r="G36" s="88"/>
      <c r="H36" s="86" t="s">
        <v>50</v>
      </c>
      <c r="I36" s="147"/>
      <c r="J36" s="148"/>
      <c r="K36" s="145"/>
      <c r="L36" s="146"/>
      <c r="M36" s="88"/>
      <c r="N36" s="86" t="s">
        <v>50</v>
      </c>
      <c r="O36" s="147"/>
      <c r="P36" s="148"/>
      <c r="Q36" s="145"/>
      <c r="R36" s="146"/>
      <c r="S36" s="88"/>
      <c r="T36" s="86" t="s">
        <v>50</v>
      </c>
      <c r="U36" s="147"/>
      <c r="V36" s="148"/>
      <c r="W36" s="145"/>
      <c r="X36" s="146"/>
      <c r="Y36" s="88"/>
      <c r="Z36" s="86" t="s">
        <v>50</v>
      </c>
      <c r="AA36" s="147"/>
      <c r="AB36" s="148"/>
      <c r="AC36" s="145"/>
      <c r="AD36" s="146"/>
      <c r="AE36" s="88"/>
      <c r="AF36" s="86" t="s">
        <v>50</v>
      </c>
    </row>
    <row r="37" spans="1:32" ht="24.75" customHeight="1">
      <c r="A37" s="158"/>
      <c r="B37" s="8" t="s">
        <v>49</v>
      </c>
      <c r="C37" s="147"/>
      <c r="D37" s="148"/>
      <c r="E37" s="145"/>
      <c r="F37" s="146"/>
      <c r="G37" s="88"/>
      <c r="H37" s="86" t="s">
        <v>50</v>
      </c>
      <c r="I37" s="147"/>
      <c r="J37" s="148"/>
      <c r="K37" s="145"/>
      <c r="L37" s="146"/>
      <c r="M37" s="88"/>
      <c r="N37" s="86" t="s">
        <v>50</v>
      </c>
      <c r="O37" s="147"/>
      <c r="P37" s="148"/>
      <c r="Q37" s="145"/>
      <c r="R37" s="146"/>
      <c r="S37" s="88"/>
      <c r="T37" s="86" t="s">
        <v>50</v>
      </c>
      <c r="U37" s="147"/>
      <c r="V37" s="148"/>
      <c r="W37" s="145"/>
      <c r="X37" s="146"/>
      <c r="Y37" s="88"/>
      <c r="Z37" s="86" t="s">
        <v>50</v>
      </c>
      <c r="AA37" s="147"/>
      <c r="AB37" s="148"/>
      <c r="AC37" s="145"/>
      <c r="AD37" s="146"/>
      <c r="AE37" s="88"/>
      <c r="AF37" s="86" t="s">
        <v>50</v>
      </c>
    </row>
    <row r="38" spans="1:32" ht="24.75" customHeight="1" thickBot="1">
      <c r="A38" s="159"/>
      <c r="B38" s="82" t="s">
        <v>4</v>
      </c>
      <c r="C38" s="143"/>
      <c r="D38" s="144"/>
      <c r="E38" s="141"/>
      <c r="F38" s="142"/>
      <c r="G38" s="89">
        <f>SUM(G35:G37)</f>
        <v>0</v>
      </c>
      <c r="H38" s="81" t="s">
        <v>50</v>
      </c>
      <c r="I38" s="143"/>
      <c r="J38" s="144"/>
      <c r="K38" s="141"/>
      <c r="L38" s="142"/>
      <c r="M38" s="89">
        <f>SUM(M35:M37)</f>
        <v>0</v>
      </c>
      <c r="N38" s="81" t="s">
        <v>50</v>
      </c>
      <c r="O38" s="143"/>
      <c r="P38" s="144"/>
      <c r="Q38" s="141"/>
      <c r="R38" s="142"/>
      <c r="S38" s="89">
        <f>SUM(S35:S37)</f>
        <v>0</v>
      </c>
      <c r="T38" s="81" t="s">
        <v>50</v>
      </c>
      <c r="U38" s="143"/>
      <c r="V38" s="144"/>
      <c r="W38" s="141"/>
      <c r="X38" s="142"/>
      <c r="Y38" s="89">
        <f>SUM(Y35:Y37)</f>
        <v>0</v>
      </c>
      <c r="Z38" s="81" t="s">
        <v>50</v>
      </c>
      <c r="AA38" s="143"/>
      <c r="AB38" s="144"/>
      <c r="AC38" s="141"/>
      <c r="AD38" s="142"/>
      <c r="AE38" s="89">
        <f>SUM(AE35:AE37)</f>
        <v>0</v>
      </c>
      <c r="AF38" s="81" t="s">
        <v>50</v>
      </c>
    </row>
    <row r="39" spans="1:3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113" customFormat="1" ht="13.5">
      <c r="A41" s="108"/>
      <c r="B41" s="109"/>
      <c r="C41" s="211"/>
      <c r="D41" s="211"/>
      <c r="E41" s="211"/>
      <c r="F41" s="110"/>
      <c r="G41" s="111" t="s">
        <v>56</v>
      </c>
      <c r="H41" s="112"/>
      <c r="I41" s="110"/>
      <c r="J41" s="110"/>
      <c r="K41" s="110"/>
      <c r="L41" s="110"/>
      <c r="M41" s="111" t="s">
        <v>57</v>
      </c>
      <c r="N41" s="112"/>
      <c r="O41" s="110"/>
      <c r="P41" s="110"/>
      <c r="Q41" s="110"/>
      <c r="R41" s="110"/>
      <c r="S41" s="111" t="s">
        <v>58</v>
      </c>
      <c r="T41" s="112"/>
      <c r="U41" s="110"/>
      <c r="V41" s="110"/>
      <c r="W41" s="110"/>
      <c r="X41" s="110"/>
      <c r="Y41" s="111" t="s">
        <v>59</v>
      </c>
      <c r="Z41" s="112"/>
      <c r="AA41" s="110"/>
      <c r="AB41" s="110"/>
      <c r="AC41" s="110"/>
      <c r="AD41" s="110"/>
      <c r="AE41" s="111" t="s">
        <v>60</v>
      </c>
      <c r="AF41" s="112"/>
    </row>
    <row r="42" spans="1:32" s="113" customFormat="1" ht="13.5">
      <c r="A42" s="108"/>
      <c r="B42" s="212" t="s">
        <v>61</v>
      </c>
      <c r="C42" s="114"/>
      <c r="D42" s="115" t="s">
        <v>24</v>
      </c>
      <c r="E42" s="116" t="s">
        <v>62</v>
      </c>
      <c r="F42" s="110"/>
      <c r="G42" s="117">
        <f>G31</f>
        <v>0</v>
      </c>
      <c r="H42" s="112" t="s">
        <v>26</v>
      </c>
      <c r="I42" s="110"/>
      <c r="J42" s="110"/>
      <c r="K42" s="110"/>
      <c r="L42" s="110"/>
      <c r="M42" s="117">
        <f>M31</f>
        <v>0</v>
      </c>
      <c r="N42" s="112" t="s">
        <v>26</v>
      </c>
      <c r="O42" s="110"/>
      <c r="P42" s="110"/>
      <c r="Q42" s="110"/>
      <c r="R42" s="110"/>
      <c r="S42" s="117">
        <f>S31</f>
        <v>0</v>
      </c>
      <c r="T42" s="112" t="s">
        <v>26</v>
      </c>
      <c r="U42" s="110"/>
      <c r="V42" s="110"/>
      <c r="W42" s="110"/>
      <c r="X42" s="110"/>
      <c r="Y42" s="117">
        <f>Y31</f>
        <v>0</v>
      </c>
      <c r="Z42" s="112" t="s">
        <v>26</v>
      </c>
      <c r="AA42" s="110"/>
      <c r="AB42" s="110"/>
      <c r="AC42" s="110"/>
      <c r="AD42" s="110"/>
      <c r="AE42" s="117">
        <f>AE31</f>
        <v>0</v>
      </c>
      <c r="AF42" s="112" t="s">
        <v>26</v>
      </c>
    </row>
    <row r="43" spans="1:32" s="113" customFormat="1" ht="13.5">
      <c r="A43" s="108"/>
      <c r="B43" s="212"/>
      <c r="C43" s="114"/>
      <c r="D43" s="118" t="s">
        <v>63</v>
      </c>
      <c r="E43" s="116" t="s">
        <v>64</v>
      </c>
      <c r="F43" s="110"/>
      <c r="G43" s="117">
        <f>G26</f>
        <v>0</v>
      </c>
      <c r="H43" s="112" t="s">
        <v>26</v>
      </c>
      <c r="I43" s="110"/>
      <c r="J43" s="110"/>
      <c r="K43" s="110"/>
      <c r="L43" s="110"/>
      <c r="M43" s="117">
        <f>M26</f>
        <v>0</v>
      </c>
      <c r="N43" s="112" t="s">
        <v>26</v>
      </c>
      <c r="O43" s="110"/>
      <c r="P43" s="110"/>
      <c r="Q43" s="110"/>
      <c r="R43" s="110"/>
      <c r="S43" s="117">
        <f>S26</f>
        <v>0</v>
      </c>
      <c r="T43" s="112" t="s">
        <v>26</v>
      </c>
      <c r="U43" s="110"/>
      <c r="V43" s="110"/>
      <c r="W43" s="110"/>
      <c r="X43" s="110"/>
      <c r="Y43" s="117">
        <f>Y26</f>
        <v>0</v>
      </c>
      <c r="Z43" s="112" t="s">
        <v>26</v>
      </c>
      <c r="AA43" s="110"/>
      <c r="AB43" s="110"/>
      <c r="AC43" s="110"/>
      <c r="AD43" s="110"/>
      <c r="AE43" s="117">
        <f>AE26</f>
        <v>0</v>
      </c>
      <c r="AF43" s="112" t="s">
        <v>26</v>
      </c>
    </row>
    <row r="44" spans="1:32" s="113" customFormat="1" ht="13.5">
      <c r="A44" s="108"/>
      <c r="B44" s="212"/>
      <c r="C44" s="114"/>
      <c r="D44" s="115" t="s">
        <v>65</v>
      </c>
      <c r="E44" s="116" t="s">
        <v>66</v>
      </c>
      <c r="G44" s="119"/>
      <c r="H44" s="120" t="s">
        <v>26</v>
      </c>
      <c r="I44" s="213"/>
      <c r="J44" s="214"/>
      <c r="K44" s="121"/>
      <c r="L44" s="121"/>
      <c r="M44" s="119"/>
      <c r="N44" s="120" t="s">
        <v>26</v>
      </c>
      <c r="O44" s="121"/>
      <c r="P44" s="121"/>
      <c r="Q44" s="121"/>
      <c r="R44" s="121"/>
      <c r="S44" s="119"/>
      <c r="T44" s="120" t="s">
        <v>26</v>
      </c>
      <c r="U44" s="213"/>
      <c r="V44" s="214"/>
      <c r="W44" s="121"/>
      <c r="X44" s="121"/>
      <c r="Y44" s="119"/>
      <c r="Z44" s="120" t="s">
        <v>26</v>
      </c>
      <c r="AA44" s="121"/>
      <c r="AB44" s="121"/>
      <c r="AC44" s="121"/>
      <c r="AD44" s="121"/>
      <c r="AE44" s="119"/>
      <c r="AF44" s="120" t="s">
        <v>26</v>
      </c>
    </row>
    <row r="45" spans="1:32" s="113" customFormat="1" ht="13.5">
      <c r="A45" s="108"/>
      <c r="B45" s="212"/>
      <c r="C45" s="114"/>
      <c r="D45" s="118" t="s">
        <v>4</v>
      </c>
      <c r="E45" s="116" t="s">
        <v>67</v>
      </c>
      <c r="F45" s="110"/>
      <c r="G45" s="117">
        <f>G42+G43+G44</f>
        <v>0</v>
      </c>
      <c r="H45" s="112" t="s">
        <v>26</v>
      </c>
      <c r="I45" s="110"/>
      <c r="J45" s="110"/>
      <c r="K45" s="110"/>
      <c r="L45" s="110"/>
      <c r="M45" s="117">
        <f>M42+M43+M44</f>
        <v>0</v>
      </c>
      <c r="N45" s="112" t="s">
        <v>26</v>
      </c>
      <c r="O45" s="110"/>
      <c r="P45" s="110"/>
      <c r="Q45" s="110"/>
      <c r="R45" s="110"/>
      <c r="S45" s="117">
        <f>S42+S43+S44</f>
        <v>0</v>
      </c>
      <c r="T45" s="112" t="s">
        <v>26</v>
      </c>
      <c r="U45" s="110"/>
      <c r="V45" s="110"/>
      <c r="W45" s="110"/>
      <c r="X45" s="110"/>
      <c r="Y45" s="117">
        <f>Y42+Y43+Y44</f>
        <v>0</v>
      </c>
      <c r="Z45" s="112" t="s">
        <v>26</v>
      </c>
      <c r="AA45" s="110"/>
      <c r="AB45" s="110"/>
      <c r="AC45" s="110"/>
      <c r="AD45" s="110"/>
      <c r="AE45" s="117">
        <f>AE42+AE43+AE44</f>
        <v>0</v>
      </c>
      <c r="AF45" s="112" t="s">
        <v>26</v>
      </c>
    </row>
    <row r="46" spans="1:32" s="113" customFormat="1" ht="13.5">
      <c r="A46" s="108"/>
      <c r="B46" s="212" t="s">
        <v>68</v>
      </c>
      <c r="C46" s="114"/>
      <c r="D46" s="118" t="s">
        <v>69</v>
      </c>
      <c r="E46" s="116" t="s">
        <v>70</v>
      </c>
      <c r="F46" s="110"/>
      <c r="G46" s="117"/>
      <c r="H46" s="112" t="s">
        <v>26</v>
      </c>
      <c r="I46" s="110"/>
      <c r="J46" s="110"/>
      <c r="K46" s="110"/>
      <c r="L46" s="110"/>
      <c r="M46" s="117"/>
      <c r="N46" s="112" t="s">
        <v>26</v>
      </c>
      <c r="O46" s="110"/>
      <c r="P46" s="110"/>
      <c r="Q46" s="110"/>
      <c r="R46" s="110"/>
      <c r="S46" s="117"/>
      <c r="T46" s="112" t="s">
        <v>26</v>
      </c>
      <c r="U46" s="110"/>
      <c r="V46" s="110"/>
      <c r="W46" s="110"/>
      <c r="X46" s="110"/>
      <c r="Y46" s="117"/>
      <c r="Z46" s="112" t="s">
        <v>26</v>
      </c>
      <c r="AA46" s="110"/>
      <c r="AB46" s="110"/>
      <c r="AC46" s="110"/>
      <c r="AD46" s="110"/>
      <c r="AE46" s="117"/>
      <c r="AF46" s="112" t="s">
        <v>26</v>
      </c>
    </row>
    <row r="47" spans="1:32" s="113" customFormat="1" ht="13.5" customHeight="1">
      <c r="A47" s="108"/>
      <c r="B47" s="212"/>
      <c r="C47" s="215" t="s">
        <v>77</v>
      </c>
      <c r="D47" s="122" t="s">
        <v>4</v>
      </c>
      <c r="E47" s="116" t="s">
        <v>71</v>
      </c>
      <c r="F47" s="110"/>
      <c r="G47" s="117">
        <f>G48+G49</f>
        <v>0</v>
      </c>
      <c r="H47" s="112" t="s">
        <v>26</v>
      </c>
      <c r="I47" s="110"/>
      <c r="J47" s="110"/>
      <c r="K47" s="110"/>
      <c r="L47" s="110"/>
      <c r="M47" s="117">
        <f>M48+M49</f>
        <v>0</v>
      </c>
      <c r="N47" s="112" t="s">
        <v>26</v>
      </c>
      <c r="O47" s="110"/>
      <c r="P47" s="110"/>
      <c r="Q47" s="110"/>
      <c r="R47" s="110"/>
      <c r="S47" s="117">
        <f>S48+S49</f>
        <v>0</v>
      </c>
      <c r="T47" s="112" t="s">
        <v>26</v>
      </c>
      <c r="U47" s="110"/>
      <c r="V47" s="110"/>
      <c r="W47" s="110"/>
      <c r="X47" s="110"/>
      <c r="Y47" s="117">
        <f>Y48+Y49</f>
        <v>0</v>
      </c>
      <c r="Z47" s="112" t="s">
        <v>26</v>
      </c>
      <c r="AA47" s="110"/>
      <c r="AB47" s="110"/>
      <c r="AC47" s="110"/>
      <c r="AD47" s="110"/>
      <c r="AE47" s="117">
        <f>AE48+AE49</f>
        <v>0</v>
      </c>
      <c r="AF47" s="112" t="s">
        <v>26</v>
      </c>
    </row>
    <row r="48" spans="1:32" s="113" customFormat="1" ht="13.5">
      <c r="A48" s="108"/>
      <c r="B48" s="212"/>
      <c r="C48" s="215"/>
      <c r="D48" s="123" t="s">
        <v>72</v>
      </c>
      <c r="E48" s="116"/>
      <c r="F48" s="110"/>
      <c r="G48" s="117"/>
      <c r="H48" s="112" t="s">
        <v>26</v>
      </c>
      <c r="I48" s="110"/>
      <c r="J48" s="110"/>
      <c r="K48" s="110"/>
      <c r="L48" s="110"/>
      <c r="M48" s="117"/>
      <c r="N48" s="112" t="s">
        <v>26</v>
      </c>
      <c r="O48" s="110"/>
      <c r="P48" s="110"/>
      <c r="Q48" s="110"/>
      <c r="R48" s="110"/>
      <c r="S48" s="117"/>
      <c r="T48" s="112" t="s">
        <v>26</v>
      </c>
      <c r="U48" s="110"/>
      <c r="V48" s="110"/>
      <c r="W48" s="110"/>
      <c r="X48" s="110"/>
      <c r="Y48" s="117"/>
      <c r="Z48" s="112" t="s">
        <v>26</v>
      </c>
      <c r="AA48" s="110"/>
      <c r="AB48" s="110"/>
      <c r="AC48" s="110"/>
      <c r="AD48" s="110"/>
      <c r="AE48" s="117"/>
      <c r="AF48" s="112" t="s">
        <v>26</v>
      </c>
    </row>
    <row r="49" spans="1:32" s="113" customFormat="1" ht="13.5">
      <c r="A49" s="108"/>
      <c r="B49" s="212"/>
      <c r="C49" s="215"/>
      <c r="D49" s="123" t="s">
        <v>73</v>
      </c>
      <c r="E49" s="116"/>
      <c r="F49" s="110"/>
      <c r="G49" s="117"/>
      <c r="H49" s="112" t="s">
        <v>26</v>
      </c>
      <c r="I49" s="110"/>
      <c r="J49" s="110"/>
      <c r="K49" s="110"/>
      <c r="L49" s="110"/>
      <c r="M49" s="117"/>
      <c r="N49" s="112" t="s">
        <v>26</v>
      </c>
      <c r="O49" s="110"/>
      <c r="P49" s="110"/>
      <c r="Q49" s="110"/>
      <c r="R49" s="110"/>
      <c r="S49" s="117"/>
      <c r="T49" s="112" t="s">
        <v>26</v>
      </c>
      <c r="U49" s="110"/>
      <c r="V49" s="110"/>
      <c r="W49" s="110"/>
      <c r="X49" s="110"/>
      <c r="Y49" s="117"/>
      <c r="Z49" s="112" t="s">
        <v>26</v>
      </c>
      <c r="AA49" s="110"/>
      <c r="AB49" s="110"/>
      <c r="AC49" s="110"/>
      <c r="AD49" s="110"/>
      <c r="AE49" s="117"/>
      <c r="AF49" s="112" t="s">
        <v>26</v>
      </c>
    </row>
    <row r="50" spans="1:32" s="113" customFormat="1" ht="13.5">
      <c r="A50" s="108"/>
      <c r="B50" s="109"/>
      <c r="C50" s="124" t="s">
        <v>74</v>
      </c>
      <c r="D50" s="116"/>
      <c r="E50" s="116" t="s">
        <v>75</v>
      </c>
      <c r="F50" s="110"/>
      <c r="G50" s="117">
        <f>G45-G46-G47</f>
        <v>0</v>
      </c>
      <c r="H50" s="112" t="s">
        <v>26</v>
      </c>
      <c r="I50" s="110"/>
      <c r="J50" s="110"/>
      <c r="K50" s="110"/>
      <c r="L50" s="110"/>
      <c r="M50" s="117">
        <f>M45-M46-M47</f>
        <v>0</v>
      </c>
      <c r="N50" s="112" t="s">
        <v>26</v>
      </c>
      <c r="O50" s="110"/>
      <c r="P50" s="110"/>
      <c r="Q50" s="110"/>
      <c r="R50" s="110"/>
      <c r="S50" s="117">
        <f>S45-S46-S47</f>
        <v>0</v>
      </c>
      <c r="T50" s="112" t="s">
        <v>26</v>
      </c>
      <c r="U50" s="110"/>
      <c r="V50" s="110"/>
      <c r="W50" s="110"/>
      <c r="X50" s="110"/>
      <c r="Y50" s="117">
        <f>Y45-Y46-Y47</f>
        <v>0</v>
      </c>
      <c r="Z50" s="112" t="s">
        <v>26</v>
      </c>
      <c r="AA50" s="110"/>
      <c r="AB50" s="110"/>
      <c r="AC50" s="110"/>
      <c r="AD50" s="110"/>
      <c r="AE50" s="117">
        <f>AE45-AE46-AE47</f>
        <v>0</v>
      </c>
      <c r="AF50" s="112" t="s">
        <v>26</v>
      </c>
    </row>
    <row r="51" ht="14.25" thickBot="1"/>
    <row r="52" spans="2:9" ht="13.5" customHeight="1">
      <c r="B52" s="202" t="s">
        <v>79</v>
      </c>
      <c r="C52" s="203"/>
      <c r="D52" s="203"/>
      <c r="E52" s="203"/>
      <c r="F52" s="203"/>
      <c r="G52" s="203"/>
      <c r="H52" s="203"/>
      <c r="I52" s="204"/>
    </row>
    <row r="53" spans="2:9" ht="13.5">
      <c r="B53" s="205"/>
      <c r="C53" s="206"/>
      <c r="D53" s="206"/>
      <c r="E53" s="206"/>
      <c r="F53" s="206"/>
      <c r="G53" s="206"/>
      <c r="H53" s="206"/>
      <c r="I53" s="207"/>
    </row>
    <row r="54" spans="2:9" ht="14.25" thickBot="1">
      <c r="B54" s="208"/>
      <c r="C54" s="209"/>
      <c r="D54" s="209"/>
      <c r="E54" s="209"/>
      <c r="F54" s="209"/>
      <c r="G54" s="209"/>
      <c r="H54" s="209"/>
      <c r="I54" s="210"/>
    </row>
  </sheetData>
  <sheetProtection/>
  <mergeCells count="95">
    <mergeCell ref="B52:I54"/>
    <mergeCell ref="C41:E41"/>
    <mergeCell ref="B42:B45"/>
    <mergeCell ref="I44:J44"/>
    <mergeCell ref="U44:V44"/>
    <mergeCell ref="B46:B49"/>
    <mergeCell ref="C47:C49"/>
    <mergeCell ref="A2:B2"/>
    <mergeCell ref="C2:H2"/>
    <mergeCell ref="I2:N2"/>
    <mergeCell ref="O2:T2"/>
    <mergeCell ref="U2:Z2"/>
    <mergeCell ref="AA2:AF2"/>
    <mergeCell ref="Q3:R3"/>
    <mergeCell ref="S3:T3"/>
    <mergeCell ref="U3:V3"/>
    <mergeCell ref="W3:X3"/>
    <mergeCell ref="A3:B3"/>
    <mergeCell ref="C3:D3"/>
    <mergeCell ref="E3:F3"/>
    <mergeCell ref="G3:H3"/>
    <mergeCell ref="I3:J3"/>
    <mergeCell ref="K3:L3"/>
    <mergeCell ref="A31:B31"/>
    <mergeCell ref="A32:B32"/>
    <mergeCell ref="Y3:Z3"/>
    <mergeCell ref="AA3:AB3"/>
    <mergeCell ref="AC3:AD3"/>
    <mergeCell ref="AE3:AF3"/>
    <mergeCell ref="A4:A10"/>
    <mergeCell ref="A11:A30"/>
    <mergeCell ref="M3:N3"/>
    <mergeCell ref="O3:P3"/>
    <mergeCell ref="W34:X34"/>
    <mergeCell ref="A33:B33"/>
    <mergeCell ref="C33:D33"/>
    <mergeCell ref="E33:F33"/>
    <mergeCell ref="I33:J33"/>
    <mergeCell ref="K33:L33"/>
    <mergeCell ref="O33:P33"/>
    <mergeCell ref="Q33:R33"/>
    <mergeCell ref="U33:V33"/>
    <mergeCell ref="W33:X33"/>
    <mergeCell ref="U35:V35"/>
    <mergeCell ref="AA33:AB33"/>
    <mergeCell ref="AC33:AD33"/>
    <mergeCell ref="C34:D34"/>
    <mergeCell ref="E34:F34"/>
    <mergeCell ref="I34:J34"/>
    <mergeCell ref="K34:L34"/>
    <mergeCell ref="O34:P34"/>
    <mergeCell ref="Q34:R34"/>
    <mergeCell ref="U34:V34"/>
    <mergeCell ref="U36:V36"/>
    <mergeCell ref="AA34:AB34"/>
    <mergeCell ref="AC34:AD34"/>
    <mergeCell ref="A35:A38"/>
    <mergeCell ref="C35:D35"/>
    <mergeCell ref="E35:F35"/>
    <mergeCell ref="I35:J35"/>
    <mergeCell ref="K35:L35"/>
    <mergeCell ref="O35:P35"/>
    <mergeCell ref="Q35:R35"/>
    <mergeCell ref="U37:V37"/>
    <mergeCell ref="W35:X35"/>
    <mergeCell ref="AA35:AB35"/>
    <mergeCell ref="AC35:AD35"/>
    <mergeCell ref="C36:D36"/>
    <mergeCell ref="E36:F36"/>
    <mergeCell ref="I36:J36"/>
    <mergeCell ref="K36:L36"/>
    <mergeCell ref="O36:P36"/>
    <mergeCell ref="Q36:R36"/>
    <mergeCell ref="U38:V38"/>
    <mergeCell ref="W36:X36"/>
    <mergeCell ref="AA36:AB36"/>
    <mergeCell ref="AC36:AD36"/>
    <mergeCell ref="C37:D37"/>
    <mergeCell ref="E37:F37"/>
    <mergeCell ref="I37:J37"/>
    <mergeCell ref="K37:L37"/>
    <mergeCell ref="O37:P37"/>
    <mergeCell ref="Q37:R37"/>
    <mergeCell ref="C38:D38"/>
    <mergeCell ref="E38:F38"/>
    <mergeCell ref="I38:J38"/>
    <mergeCell ref="K38:L38"/>
    <mergeCell ref="O38:P38"/>
    <mergeCell ref="Q38:R38"/>
    <mergeCell ref="W38:X38"/>
    <mergeCell ref="AA38:AB38"/>
    <mergeCell ref="AC38:AD38"/>
    <mergeCell ref="W37:X37"/>
    <mergeCell ref="AA37:AB37"/>
    <mergeCell ref="AC37:AD37"/>
  </mergeCells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perSize="9" scale="73" r:id="rId1"/>
  <rowBreaks count="1" manualBreakCount="1">
    <brk id="3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view="pageBreakPreview" zoomScale="80" zoomScaleNormal="90" zoomScaleSheetLayoutView="80" zoomScalePageLayoutView="0" workbookViewId="0" topLeftCell="A1">
      <selection activeCell="N17" sqref="N17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8.375" style="0" customWidth="1"/>
    <col min="34" max="34" width="2.375" style="0" customWidth="1"/>
    <col min="35" max="35" width="8.375" style="0" customWidth="1"/>
    <col min="36" max="36" width="2.375" style="0" customWidth="1"/>
    <col min="37" max="37" width="8.375" style="0" customWidth="1"/>
    <col min="38" max="38" width="2.375" style="0" customWidth="1"/>
    <col min="39" max="39" width="8.375" style="0" customWidth="1"/>
    <col min="40" max="40" width="2.375" style="0" customWidth="1"/>
    <col min="41" max="41" width="8.375" style="0" customWidth="1"/>
    <col min="42" max="42" width="2.375" style="0" customWidth="1"/>
    <col min="43" max="43" width="2.75390625" style="0" customWidth="1"/>
  </cols>
  <sheetData>
    <row r="1" spans="1:42" ht="18" customHeight="1" thickBot="1">
      <c r="A1" s="1"/>
      <c r="B1" s="9" t="s">
        <v>40</v>
      </c>
      <c r="C1" s="1"/>
      <c r="D1" s="1"/>
      <c r="E1" s="1"/>
      <c r="F1" s="76"/>
      <c r="G1" s="1"/>
      <c r="H1" s="76" t="s">
        <v>44</v>
      </c>
      <c r="I1" s="80"/>
      <c r="J1" s="1"/>
      <c r="K1" s="1"/>
      <c r="L1" s="1"/>
      <c r="M1" s="1"/>
      <c r="N1" s="76"/>
      <c r="O1" s="1"/>
      <c r="P1" s="76"/>
      <c r="Q1" s="8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 t="s">
        <v>43</v>
      </c>
      <c r="AK1" s="1"/>
      <c r="AL1" s="1"/>
      <c r="AM1" s="1"/>
      <c r="AN1" s="1"/>
      <c r="AO1" s="1"/>
      <c r="AP1" s="1"/>
    </row>
    <row r="2" spans="1:42" ht="18" customHeight="1">
      <c r="A2" s="196" t="s">
        <v>33</v>
      </c>
      <c r="B2" s="197"/>
      <c r="C2" s="198" t="s">
        <v>90</v>
      </c>
      <c r="D2" s="198"/>
      <c r="E2" s="198"/>
      <c r="F2" s="198"/>
      <c r="G2" s="198"/>
      <c r="H2" s="198"/>
      <c r="I2" s="198"/>
      <c r="J2" s="198"/>
      <c r="K2" s="199" t="s">
        <v>91</v>
      </c>
      <c r="L2" s="200"/>
      <c r="M2" s="200"/>
      <c r="N2" s="200"/>
      <c r="O2" s="200"/>
      <c r="P2" s="200"/>
      <c r="Q2" s="200"/>
      <c r="R2" s="200"/>
      <c r="S2" s="199" t="s">
        <v>92</v>
      </c>
      <c r="T2" s="200"/>
      <c r="U2" s="200"/>
      <c r="V2" s="200"/>
      <c r="W2" s="200"/>
      <c r="X2" s="200"/>
      <c r="Y2" s="200"/>
      <c r="Z2" s="200"/>
      <c r="AA2" s="199" t="s">
        <v>93</v>
      </c>
      <c r="AB2" s="200"/>
      <c r="AC2" s="200"/>
      <c r="AD2" s="200"/>
      <c r="AE2" s="200"/>
      <c r="AF2" s="200"/>
      <c r="AG2" s="200"/>
      <c r="AH2" s="200"/>
      <c r="AI2" s="199" t="s">
        <v>94</v>
      </c>
      <c r="AJ2" s="200"/>
      <c r="AK2" s="200"/>
      <c r="AL2" s="200"/>
      <c r="AM2" s="200"/>
      <c r="AN2" s="200"/>
      <c r="AO2" s="200"/>
      <c r="AP2" s="201"/>
    </row>
    <row r="3" spans="1:42" ht="18" customHeight="1" thickBot="1">
      <c r="A3" s="191" t="s">
        <v>32</v>
      </c>
      <c r="B3" s="192"/>
      <c r="C3" s="190" t="s">
        <v>55</v>
      </c>
      <c r="D3" s="190"/>
      <c r="E3" s="193"/>
      <c r="F3" s="190"/>
      <c r="G3" s="193"/>
      <c r="H3" s="194"/>
      <c r="I3" s="179" t="s">
        <v>27</v>
      </c>
      <c r="J3" s="189"/>
      <c r="K3" s="181" t="s">
        <v>55</v>
      </c>
      <c r="L3" s="182"/>
      <c r="M3" s="183" t="s">
        <v>55</v>
      </c>
      <c r="N3" s="184"/>
      <c r="O3" s="183" t="s">
        <v>55</v>
      </c>
      <c r="P3" s="195"/>
      <c r="Q3" s="189" t="s">
        <v>27</v>
      </c>
      <c r="R3" s="180"/>
      <c r="S3" s="190" t="s">
        <v>55</v>
      </c>
      <c r="T3" s="182"/>
      <c r="U3" s="183" t="s">
        <v>55</v>
      </c>
      <c r="V3" s="184"/>
      <c r="W3" s="183" t="s">
        <v>55</v>
      </c>
      <c r="X3" s="195"/>
      <c r="Y3" s="179" t="s">
        <v>27</v>
      </c>
      <c r="Z3" s="189"/>
      <c r="AA3" s="181" t="s">
        <v>55</v>
      </c>
      <c r="AB3" s="182"/>
      <c r="AC3" s="183" t="s">
        <v>55</v>
      </c>
      <c r="AD3" s="184"/>
      <c r="AE3" s="183" t="s">
        <v>55</v>
      </c>
      <c r="AF3" s="195"/>
      <c r="AG3" s="179" t="s">
        <v>27</v>
      </c>
      <c r="AH3" s="180"/>
      <c r="AI3" s="181" t="s">
        <v>55</v>
      </c>
      <c r="AJ3" s="182"/>
      <c r="AK3" s="183" t="s">
        <v>55</v>
      </c>
      <c r="AL3" s="184"/>
      <c r="AM3" s="183" t="s">
        <v>55</v>
      </c>
      <c r="AN3" s="195"/>
      <c r="AO3" s="179" t="s">
        <v>27</v>
      </c>
      <c r="AP3" s="180"/>
    </row>
    <row r="4" spans="1:42" ht="18" customHeight="1" thickTop="1">
      <c r="A4" s="185" t="s">
        <v>28</v>
      </c>
      <c r="B4" s="45" t="s">
        <v>0</v>
      </c>
      <c r="C4" s="125"/>
      <c r="D4" s="3" t="s">
        <v>50</v>
      </c>
      <c r="E4" s="4"/>
      <c r="F4" s="3" t="s">
        <v>50</v>
      </c>
      <c r="G4" s="4"/>
      <c r="H4" s="5" t="s">
        <v>50</v>
      </c>
      <c r="I4" s="10">
        <f>+C4+G4</f>
        <v>0</v>
      </c>
      <c r="J4" s="10" t="s">
        <v>50</v>
      </c>
      <c r="K4" s="129"/>
      <c r="L4" s="3" t="s">
        <v>50</v>
      </c>
      <c r="M4" s="4"/>
      <c r="N4" s="3" t="s">
        <v>50</v>
      </c>
      <c r="O4" s="4"/>
      <c r="P4" s="5" t="s">
        <v>50</v>
      </c>
      <c r="Q4" s="10">
        <f>+K4+O4</f>
        <v>0</v>
      </c>
      <c r="R4" s="12" t="s">
        <v>50</v>
      </c>
      <c r="S4" s="125"/>
      <c r="T4" s="3" t="s">
        <v>50</v>
      </c>
      <c r="U4" s="4"/>
      <c r="V4" s="3" t="s">
        <v>50</v>
      </c>
      <c r="W4" s="4"/>
      <c r="X4" s="5" t="s">
        <v>50</v>
      </c>
      <c r="Y4" s="10">
        <f>+S4+W4</f>
        <v>0</v>
      </c>
      <c r="Z4" s="10" t="s">
        <v>50</v>
      </c>
      <c r="AA4" s="129"/>
      <c r="AB4" s="3" t="s">
        <v>50</v>
      </c>
      <c r="AC4" s="4"/>
      <c r="AD4" s="3" t="s">
        <v>50</v>
      </c>
      <c r="AE4" s="4"/>
      <c r="AF4" s="5" t="s">
        <v>50</v>
      </c>
      <c r="AG4" s="10">
        <f>+AA4+AE4</f>
        <v>0</v>
      </c>
      <c r="AH4" s="12" t="s">
        <v>50</v>
      </c>
      <c r="AI4" s="129"/>
      <c r="AJ4" s="3" t="s">
        <v>50</v>
      </c>
      <c r="AK4" s="4"/>
      <c r="AL4" s="3" t="s">
        <v>50</v>
      </c>
      <c r="AM4" s="4"/>
      <c r="AN4" s="5" t="s">
        <v>50</v>
      </c>
      <c r="AO4" s="10">
        <f>+AI4+AM4</f>
        <v>0</v>
      </c>
      <c r="AP4" s="12" t="s">
        <v>50</v>
      </c>
    </row>
    <row r="5" spans="1:42" ht="18" customHeight="1">
      <c r="A5" s="186"/>
      <c r="B5" s="8" t="s">
        <v>1</v>
      </c>
      <c r="C5" s="126"/>
      <c r="D5" s="42" t="s">
        <v>35</v>
      </c>
      <c r="E5" s="14"/>
      <c r="F5" s="14" t="s">
        <v>35</v>
      </c>
      <c r="G5" s="15"/>
      <c r="H5" s="16" t="s">
        <v>35</v>
      </c>
      <c r="I5" s="17" t="s">
        <v>31</v>
      </c>
      <c r="J5" s="14"/>
      <c r="K5" s="130"/>
      <c r="L5" s="42" t="s">
        <v>35</v>
      </c>
      <c r="M5" s="14"/>
      <c r="N5" s="14" t="s">
        <v>35</v>
      </c>
      <c r="O5" s="15"/>
      <c r="P5" s="16" t="s">
        <v>35</v>
      </c>
      <c r="Q5" s="17" t="s">
        <v>31</v>
      </c>
      <c r="R5" s="18"/>
      <c r="S5" s="126"/>
      <c r="T5" s="42" t="s">
        <v>35</v>
      </c>
      <c r="U5" s="14"/>
      <c r="V5" s="14" t="s">
        <v>35</v>
      </c>
      <c r="W5" s="15"/>
      <c r="X5" s="16" t="s">
        <v>35</v>
      </c>
      <c r="Y5" s="17" t="s">
        <v>31</v>
      </c>
      <c r="Z5" s="14"/>
      <c r="AA5" s="130"/>
      <c r="AB5" s="42" t="s">
        <v>35</v>
      </c>
      <c r="AC5" s="14"/>
      <c r="AD5" s="14" t="s">
        <v>35</v>
      </c>
      <c r="AE5" s="15"/>
      <c r="AF5" s="16" t="s">
        <v>35</v>
      </c>
      <c r="AG5" s="17" t="s">
        <v>31</v>
      </c>
      <c r="AH5" s="18"/>
      <c r="AI5" s="130"/>
      <c r="AJ5" s="42" t="s">
        <v>35</v>
      </c>
      <c r="AK5" s="14"/>
      <c r="AL5" s="14" t="s">
        <v>35</v>
      </c>
      <c r="AM5" s="15"/>
      <c r="AN5" s="16" t="s">
        <v>35</v>
      </c>
      <c r="AO5" s="17" t="s">
        <v>31</v>
      </c>
      <c r="AP5" s="18"/>
    </row>
    <row r="6" spans="1:42" ht="18" customHeight="1">
      <c r="A6" s="186"/>
      <c r="B6" s="8" t="s">
        <v>2</v>
      </c>
      <c r="C6" s="126">
        <f>(+C4*C5)/100</f>
        <v>0</v>
      </c>
      <c r="D6" s="42" t="s">
        <v>36</v>
      </c>
      <c r="E6" s="14">
        <f>(+E4*E5)/100</f>
        <v>0</v>
      </c>
      <c r="F6" s="14" t="s">
        <v>36</v>
      </c>
      <c r="G6" s="15">
        <f>(+G4*G5)/100</f>
        <v>0</v>
      </c>
      <c r="H6" s="16" t="s">
        <v>36</v>
      </c>
      <c r="I6" s="17" t="s">
        <v>31</v>
      </c>
      <c r="J6" s="14"/>
      <c r="K6" s="130">
        <f>(+K4*K5)/100</f>
        <v>0</v>
      </c>
      <c r="L6" s="42" t="s">
        <v>36</v>
      </c>
      <c r="M6" s="14">
        <f>(+M4*M5)/100</f>
        <v>0</v>
      </c>
      <c r="N6" s="14" t="s">
        <v>36</v>
      </c>
      <c r="O6" s="15">
        <f>(+O4*O5)/100</f>
        <v>0</v>
      </c>
      <c r="P6" s="16" t="s">
        <v>36</v>
      </c>
      <c r="Q6" s="17" t="s">
        <v>31</v>
      </c>
      <c r="R6" s="18"/>
      <c r="S6" s="126">
        <f>(+S4*S5)/100</f>
        <v>0</v>
      </c>
      <c r="T6" s="42" t="s">
        <v>36</v>
      </c>
      <c r="U6" s="14">
        <f>(+U4*U5)/100</f>
        <v>0</v>
      </c>
      <c r="V6" s="14" t="s">
        <v>36</v>
      </c>
      <c r="W6" s="15">
        <f>(+W4*W5)/100</f>
        <v>0</v>
      </c>
      <c r="X6" s="16" t="s">
        <v>36</v>
      </c>
      <c r="Y6" s="17" t="s">
        <v>31</v>
      </c>
      <c r="Z6" s="14"/>
      <c r="AA6" s="130">
        <f>(+AA4*AA5)/100</f>
        <v>0</v>
      </c>
      <c r="AB6" s="42" t="s">
        <v>36</v>
      </c>
      <c r="AC6" s="14">
        <f>(+AC4*AC5)/100</f>
        <v>0</v>
      </c>
      <c r="AD6" s="14" t="s">
        <v>36</v>
      </c>
      <c r="AE6" s="15">
        <f>(+AE4*AE5)/100</f>
        <v>0</v>
      </c>
      <c r="AF6" s="16" t="s">
        <v>36</v>
      </c>
      <c r="AG6" s="17" t="s">
        <v>31</v>
      </c>
      <c r="AH6" s="18"/>
      <c r="AI6" s="130">
        <f>(+AI4*AI5)/100</f>
        <v>0</v>
      </c>
      <c r="AJ6" s="42" t="s">
        <v>36</v>
      </c>
      <c r="AK6" s="14">
        <f>(+AK4*AK5)/100</f>
        <v>0</v>
      </c>
      <c r="AL6" s="14" t="s">
        <v>36</v>
      </c>
      <c r="AM6" s="15">
        <f>(+AM4*AM5)/100</f>
        <v>0</v>
      </c>
      <c r="AN6" s="16" t="s">
        <v>36</v>
      </c>
      <c r="AO6" s="17" t="s">
        <v>31</v>
      </c>
      <c r="AP6" s="18"/>
    </row>
    <row r="7" spans="1:42" ht="18" customHeight="1">
      <c r="A7" s="186"/>
      <c r="B7" s="46" t="s">
        <v>29</v>
      </c>
      <c r="C7" s="127"/>
      <c r="D7" s="43" t="s">
        <v>76</v>
      </c>
      <c r="E7" s="20"/>
      <c r="F7" s="20" t="s">
        <v>76</v>
      </c>
      <c r="G7" s="52"/>
      <c r="H7" s="21" t="s">
        <v>76</v>
      </c>
      <c r="I7" s="22" t="s">
        <v>31</v>
      </c>
      <c r="J7" s="20"/>
      <c r="K7" s="131"/>
      <c r="L7" s="43" t="s">
        <v>76</v>
      </c>
      <c r="M7" s="20"/>
      <c r="N7" s="20" t="s">
        <v>76</v>
      </c>
      <c r="O7" s="52"/>
      <c r="P7" s="21" t="s">
        <v>76</v>
      </c>
      <c r="Q7" s="22" t="s">
        <v>31</v>
      </c>
      <c r="R7" s="23"/>
      <c r="S7" s="127"/>
      <c r="T7" s="43" t="s">
        <v>76</v>
      </c>
      <c r="U7" s="20"/>
      <c r="V7" s="20" t="s">
        <v>76</v>
      </c>
      <c r="W7" s="52"/>
      <c r="X7" s="21" t="s">
        <v>76</v>
      </c>
      <c r="Y7" s="22" t="s">
        <v>31</v>
      </c>
      <c r="Z7" s="20"/>
      <c r="AA7" s="131"/>
      <c r="AB7" s="43" t="s">
        <v>76</v>
      </c>
      <c r="AC7" s="20"/>
      <c r="AD7" s="20" t="s">
        <v>76</v>
      </c>
      <c r="AE7" s="52"/>
      <c r="AF7" s="21" t="s">
        <v>76</v>
      </c>
      <c r="AG7" s="22" t="s">
        <v>31</v>
      </c>
      <c r="AH7" s="23"/>
      <c r="AI7" s="131"/>
      <c r="AJ7" s="43" t="s">
        <v>76</v>
      </c>
      <c r="AK7" s="20"/>
      <c r="AL7" s="20" t="s">
        <v>76</v>
      </c>
      <c r="AM7" s="52"/>
      <c r="AN7" s="21" t="s">
        <v>76</v>
      </c>
      <c r="AO7" s="22" t="s">
        <v>31</v>
      </c>
      <c r="AP7" s="23"/>
    </row>
    <row r="8" spans="1:42" ht="18" customHeight="1">
      <c r="A8" s="186"/>
      <c r="B8" s="47" t="s">
        <v>30</v>
      </c>
      <c r="C8" s="128">
        <f>+C6*C7</f>
        <v>0</v>
      </c>
      <c r="D8" s="44" t="s">
        <v>26</v>
      </c>
      <c r="E8" s="25">
        <f>+E6*E7</f>
        <v>0</v>
      </c>
      <c r="F8" s="25" t="s">
        <v>26</v>
      </c>
      <c r="G8" s="53">
        <f>+G6*G7</f>
        <v>0</v>
      </c>
      <c r="H8" s="26" t="s">
        <v>26</v>
      </c>
      <c r="I8" s="25">
        <f>+C8+G8</f>
        <v>0</v>
      </c>
      <c r="J8" s="25" t="s">
        <v>26</v>
      </c>
      <c r="K8" s="132">
        <f>+K6*K7</f>
        <v>0</v>
      </c>
      <c r="L8" s="44" t="s">
        <v>26</v>
      </c>
      <c r="M8" s="25">
        <f>+M6*M7</f>
        <v>0</v>
      </c>
      <c r="N8" s="25" t="s">
        <v>26</v>
      </c>
      <c r="O8" s="53">
        <f>+O6*O7</f>
        <v>0</v>
      </c>
      <c r="P8" s="26" t="s">
        <v>26</v>
      </c>
      <c r="Q8" s="25">
        <f>+K8+O8</f>
        <v>0</v>
      </c>
      <c r="R8" s="64" t="s">
        <v>26</v>
      </c>
      <c r="S8" s="128">
        <f>+S6*S7</f>
        <v>0</v>
      </c>
      <c r="T8" s="44" t="s">
        <v>26</v>
      </c>
      <c r="U8" s="25">
        <f>+U6*U7</f>
        <v>0</v>
      </c>
      <c r="V8" s="25" t="s">
        <v>26</v>
      </c>
      <c r="W8" s="53">
        <f>+W6*W7</f>
        <v>0</v>
      </c>
      <c r="X8" s="26" t="s">
        <v>26</v>
      </c>
      <c r="Y8" s="25">
        <f>+S8+W8</f>
        <v>0</v>
      </c>
      <c r="Z8" s="25" t="s">
        <v>26</v>
      </c>
      <c r="AA8" s="132">
        <f>+AA6*AA7</f>
        <v>0</v>
      </c>
      <c r="AB8" s="44" t="s">
        <v>26</v>
      </c>
      <c r="AC8" s="25">
        <f>+AC6*AC7</f>
        <v>0</v>
      </c>
      <c r="AD8" s="25" t="s">
        <v>26</v>
      </c>
      <c r="AE8" s="53">
        <f>+AE6*AE7</f>
        <v>0</v>
      </c>
      <c r="AF8" s="26" t="s">
        <v>26</v>
      </c>
      <c r="AG8" s="25">
        <f>+AA8+AE8</f>
        <v>0</v>
      </c>
      <c r="AH8" s="64" t="s">
        <v>26</v>
      </c>
      <c r="AI8" s="132">
        <f>+AI6*AI7</f>
        <v>0</v>
      </c>
      <c r="AJ8" s="44" t="s">
        <v>26</v>
      </c>
      <c r="AK8" s="25">
        <f>+AK6*AK7</f>
        <v>0</v>
      </c>
      <c r="AL8" s="25" t="s">
        <v>26</v>
      </c>
      <c r="AM8" s="53">
        <f>+AM6*AM7</f>
        <v>0</v>
      </c>
      <c r="AN8" s="26" t="s">
        <v>26</v>
      </c>
      <c r="AO8" s="25">
        <f>+AI8+AM8</f>
        <v>0</v>
      </c>
      <c r="AP8" s="64" t="s">
        <v>26</v>
      </c>
    </row>
    <row r="9" spans="1:42" ht="18" customHeight="1">
      <c r="A9" s="186"/>
      <c r="B9" s="8" t="s">
        <v>3</v>
      </c>
      <c r="C9" s="126"/>
      <c r="D9" s="42" t="s">
        <v>26</v>
      </c>
      <c r="E9" s="14"/>
      <c r="F9" s="14" t="s">
        <v>26</v>
      </c>
      <c r="G9" s="15"/>
      <c r="H9" s="16" t="s">
        <v>26</v>
      </c>
      <c r="I9" s="14">
        <f>+C9+G9</f>
        <v>0</v>
      </c>
      <c r="J9" s="14" t="s">
        <v>26</v>
      </c>
      <c r="K9" s="130"/>
      <c r="L9" s="42" t="s">
        <v>26</v>
      </c>
      <c r="M9" s="14"/>
      <c r="N9" s="14" t="s">
        <v>26</v>
      </c>
      <c r="O9" s="15"/>
      <c r="P9" s="16" t="s">
        <v>26</v>
      </c>
      <c r="Q9" s="14">
        <f>+K9+O9</f>
        <v>0</v>
      </c>
      <c r="R9" s="18" t="s">
        <v>26</v>
      </c>
      <c r="S9" s="126"/>
      <c r="T9" s="42" t="s">
        <v>26</v>
      </c>
      <c r="U9" s="14"/>
      <c r="V9" s="14" t="s">
        <v>26</v>
      </c>
      <c r="W9" s="15"/>
      <c r="X9" s="16" t="s">
        <v>26</v>
      </c>
      <c r="Y9" s="14">
        <f>+S9+W9</f>
        <v>0</v>
      </c>
      <c r="Z9" s="14" t="s">
        <v>26</v>
      </c>
      <c r="AA9" s="130"/>
      <c r="AB9" s="42" t="s">
        <v>26</v>
      </c>
      <c r="AC9" s="14"/>
      <c r="AD9" s="14" t="s">
        <v>26</v>
      </c>
      <c r="AE9" s="15"/>
      <c r="AF9" s="16" t="s">
        <v>26</v>
      </c>
      <c r="AG9" s="14">
        <f>+AA9+AE9</f>
        <v>0</v>
      </c>
      <c r="AH9" s="18" t="s">
        <v>26</v>
      </c>
      <c r="AI9" s="130"/>
      <c r="AJ9" s="42" t="s">
        <v>26</v>
      </c>
      <c r="AK9" s="14"/>
      <c r="AL9" s="14" t="s">
        <v>26</v>
      </c>
      <c r="AM9" s="15"/>
      <c r="AN9" s="16" t="s">
        <v>26</v>
      </c>
      <c r="AO9" s="14">
        <f>+AI9+AM9</f>
        <v>0</v>
      </c>
      <c r="AP9" s="18" t="s">
        <v>26</v>
      </c>
    </row>
    <row r="10" spans="1:42" ht="18" customHeight="1">
      <c r="A10" s="187"/>
      <c r="B10" s="48" t="s">
        <v>4</v>
      </c>
      <c r="C10" s="27">
        <f>SUM(C8:C9)</f>
        <v>0</v>
      </c>
      <c r="D10" s="28" t="s">
        <v>26</v>
      </c>
      <c r="E10" s="29">
        <f>SUM(E8:E9)</f>
        <v>0</v>
      </c>
      <c r="F10" s="28" t="s">
        <v>26</v>
      </c>
      <c r="G10" s="29">
        <f>SUM(G8:G9)</f>
        <v>0</v>
      </c>
      <c r="H10" s="30" t="s">
        <v>26</v>
      </c>
      <c r="I10" s="28">
        <f>SUM(I8:I9)</f>
        <v>0</v>
      </c>
      <c r="J10" s="28" t="s">
        <v>26</v>
      </c>
      <c r="K10" s="27">
        <f>SUM(K8:K9)</f>
        <v>0</v>
      </c>
      <c r="L10" s="28" t="s">
        <v>26</v>
      </c>
      <c r="M10" s="29">
        <f>SUM(M8:M9)</f>
        <v>0</v>
      </c>
      <c r="N10" s="28" t="s">
        <v>26</v>
      </c>
      <c r="O10" s="29">
        <f>SUM(O8:O9)</f>
        <v>0</v>
      </c>
      <c r="P10" s="30" t="s">
        <v>26</v>
      </c>
      <c r="Q10" s="28">
        <f>SUM(Q8:Q9)</f>
        <v>0</v>
      </c>
      <c r="R10" s="67" t="s">
        <v>26</v>
      </c>
      <c r="S10" s="28">
        <f>SUM(S8:S9)</f>
        <v>0</v>
      </c>
      <c r="T10" s="28" t="s">
        <v>26</v>
      </c>
      <c r="U10" s="29">
        <f>SUM(U8:U9)</f>
        <v>0</v>
      </c>
      <c r="V10" s="28" t="s">
        <v>26</v>
      </c>
      <c r="W10" s="29">
        <f>SUM(W8:W9)</f>
        <v>0</v>
      </c>
      <c r="X10" s="30" t="s">
        <v>26</v>
      </c>
      <c r="Y10" s="28">
        <f>SUM(Y8:Y9)</f>
        <v>0</v>
      </c>
      <c r="Z10" s="28" t="s">
        <v>26</v>
      </c>
      <c r="AA10" s="27">
        <f>SUM(AA8:AA9)</f>
        <v>0</v>
      </c>
      <c r="AB10" s="28" t="s">
        <v>26</v>
      </c>
      <c r="AC10" s="29">
        <f>SUM(AC8:AC9)</f>
        <v>0</v>
      </c>
      <c r="AD10" s="28" t="s">
        <v>26</v>
      </c>
      <c r="AE10" s="29">
        <f>SUM(AE8:AE9)</f>
        <v>0</v>
      </c>
      <c r="AF10" s="30" t="s">
        <v>26</v>
      </c>
      <c r="AG10" s="28">
        <f>SUM(AG8:AG9)</f>
        <v>0</v>
      </c>
      <c r="AH10" s="67" t="s">
        <v>26</v>
      </c>
      <c r="AI10" s="27">
        <f>SUM(AI8:AI9)</f>
        <v>0</v>
      </c>
      <c r="AJ10" s="28" t="s">
        <v>26</v>
      </c>
      <c r="AK10" s="29">
        <f>SUM(AK8:AK9)</f>
        <v>0</v>
      </c>
      <c r="AL10" s="28" t="s">
        <v>26</v>
      </c>
      <c r="AM10" s="29">
        <f>SUM(AM8:AM9)</f>
        <v>0</v>
      </c>
      <c r="AN10" s="30" t="s">
        <v>26</v>
      </c>
      <c r="AO10" s="28">
        <f>SUM(AO8:AO9)</f>
        <v>0</v>
      </c>
      <c r="AP10" s="67" t="s">
        <v>26</v>
      </c>
    </row>
    <row r="11" spans="1:42" ht="18" customHeight="1">
      <c r="A11" s="188" t="s">
        <v>34</v>
      </c>
      <c r="B11" s="49" t="s">
        <v>5</v>
      </c>
      <c r="C11" s="77"/>
      <c r="D11" s="31" t="s">
        <v>26</v>
      </c>
      <c r="E11" s="32"/>
      <c r="F11" s="31" t="s">
        <v>26</v>
      </c>
      <c r="G11" s="32"/>
      <c r="H11" s="33" t="s">
        <v>26</v>
      </c>
      <c r="I11" s="31">
        <f>+C11+G11</f>
        <v>0</v>
      </c>
      <c r="J11" s="31" t="s">
        <v>26</v>
      </c>
      <c r="K11" s="54"/>
      <c r="L11" s="31" t="s">
        <v>26</v>
      </c>
      <c r="M11" s="56"/>
      <c r="N11" s="31" t="s">
        <v>26</v>
      </c>
      <c r="O11" s="56"/>
      <c r="P11" s="33" t="s">
        <v>26</v>
      </c>
      <c r="Q11" s="31">
        <f aca="true" t="shared" si="0" ref="Q11:Q29">+K11+O11</f>
        <v>0</v>
      </c>
      <c r="R11" s="69" t="s">
        <v>26</v>
      </c>
      <c r="S11" s="54"/>
      <c r="T11" s="31" t="s">
        <v>26</v>
      </c>
      <c r="U11" s="56"/>
      <c r="V11" s="31" t="s">
        <v>26</v>
      </c>
      <c r="W11" s="56"/>
      <c r="X11" s="33" t="s">
        <v>26</v>
      </c>
      <c r="Y11" s="31">
        <f>+S11+W11</f>
        <v>0</v>
      </c>
      <c r="Z11" s="69" t="s">
        <v>26</v>
      </c>
      <c r="AA11" s="54"/>
      <c r="AB11" s="31" t="s">
        <v>26</v>
      </c>
      <c r="AC11" s="56"/>
      <c r="AD11" s="31" t="s">
        <v>26</v>
      </c>
      <c r="AE11" s="56"/>
      <c r="AF11" s="33" t="s">
        <v>26</v>
      </c>
      <c r="AG11" s="31">
        <f>+AA11+AE11</f>
        <v>0</v>
      </c>
      <c r="AH11" s="69" t="s">
        <v>26</v>
      </c>
      <c r="AI11" s="54"/>
      <c r="AJ11" s="31" t="s">
        <v>26</v>
      </c>
      <c r="AK11" s="56"/>
      <c r="AL11" s="31" t="s">
        <v>26</v>
      </c>
      <c r="AM11" s="56"/>
      <c r="AN11" s="33" t="s">
        <v>26</v>
      </c>
      <c r="AO11" s="31">
        <f>+AI11+AM11</f>
        <v>0</v>
      </c>
      <c r="AP11" s="69" t="s">
        <v>26</v>
      </c>
    </row>
    <row r="12" spans="1:42" ht="18" customHeight="1">
      <c r="A12" s="188"/>
      <c r="B12" s="8" t="s">
        <v>6</v>
      </c>
      <c r="C12" s="54"/>
      <c r="D12" s="14" t="s">
        <v>26</v>
      </c>
      <c r="E12" s="15"/>
      <c r="F12" s="14" t="s">
        <v>26</v>
      </c>
      <c r="G12" s="15"/>
      <c r="H12" s="16" t="s">
        <v>26</v>
      </c>
      <c r="I12" s="14">
        <f aca="true" t="shared" si="1" ref="I12:I29">+C12+G12</f>
        <v>0</v>
      </c>
      <c r="J12" s="14" t="s">
        <v>26</v>
      </c>
      <c r="K12" s="54"/>
      <c r="L12" s="14" t="s">
        <v>26</v>
      </c>
      <c r="M12" s="56"/>
      <c r="N12" s="14" t="s">
        <v>26</v>
      </c>
      <c r="O12" s="56"/>
      <c r="P12" s="16" t="s">
        <v>26</v>
      </c>
      <c r="Q12" s="14">
        <f t="shared" si="0"/>
        <v>0</v>
      </c>
      <c r="R12" s="18" t="s">
        <v>26</v>
      </c>
      <c r="S12" s="54"/>
      <c r="T12" s="14" t="s">
        <v>26</v>
      </c>
      <c r="U12" s="56"/>
      <c r="V12" s="14" t="s">
        <v>26</v>
      </c>
      <c r="W12" s="56"/>
      <c r="X12" s="16" t="s">
        <v>26</v>
      </c>
      <c r="Y12" s="14">
        <f>+S12+W12</f>
        <v>0</v>
      </c>
      <c r="Z12" s="18" t="s">
        <v>26</v>
      </c>
      <c r="AA12" s="54"/>
      <c r="AB12" s="14" t="s">
        <v>26</v>
      </c>
      <c r="AC12" s="56"/>
      <c r="AD12" s="14" t="s">
        <v>26</v>
      </c>
      <c r="AE12" s="56"/>
      <c r="AF12" s="16" t="s">
        <v>26</v>
      </c>
      <c r="AG12" s="14">
        <f>+AA12+AE12</f>
        <v>0</v>
      </c>
      <c r="AH12" s="18" t="s">
        <v>26</v>
      </c>
      <c r="AI12" s="54"/>
      <c r="AJ12" s="14" t="s">
        <v>26</v>
      </c>
      <c r="AK12" s="56"/>
      <c r="AL12" s="14" t="s">
        <v>26</v>
      </c>
      <c r="AM12" s="56"/>
      <c r="AN12" s="16" t="s">
        <v>26</v>
      </c>
      <c r="AO12" s="14">
        <f>+AI12+AM12</f>
        <v>0</v>
      </c>
      <c r="AP12" s="18" t="s">
        <v>26</v>
      </c>
    </row>
    <row r="13" spans="1:42" ht="18" customHeight="1">
      <c r="A13" s="188"/>
      <c r="B13" s="8" t="s">
        <v>7</v>
      </c>
      <c r="C13" s="54"/>
      <c r="D13" s="14" t="s">
        <v>26</v>
      </c>
      <c r="E13" s="15"/>
      <c r="F13" s="14" t="s">
        <v>26</v>
      </c>
      <c r="G13" s="15"/>
      <c r="H13" s="16" t="s">
        <v>26</v>
      </c>
      <c r="I13" s="14">
        <f t="shared" si="1"/>
        <v>0</v>
      </c>
      <c r="J13" s="14" t="s">
        <v>26</v>
      </c>
      <c r="K13" s="54"/>
      <c r="L13" s="14" t="s">
        <v>26</v>
      </c>
      <c r="M13" s="56"/>
      <c r="N13" s="14" t="s">
        <v>26</v>
      </c>
      <c r="O13" s="56"/>
      <c r="P13" s="16" t="s">
        <v>26</v>
      </c>
      <c r="Q13" s="14">
        <f t="shared" si="0"/>
        <v>0</v>
      </c>
      <c r="R13" s="18" t="s">
        <v>26</v>
      </c>
      <c r="S13" s="54"/>
      <c r="T13" s="14" t="s">
        <v>26</v>
      </c>
      <c r="U13" s="56"/>
      <c r="V13" s="14" t="s">
        <v>26</v>
      </c>
      <c r="W13" s="56"/>
      <c r="X13" s="16" t="s">
        <v>26</v>
      </c>
      <c r="Y13" s="14">
        <f>+S13+W13</f>
        <v>0</v>
      </c>
      <c r="Z13" s="18" t="s">
        <v>26</v>
      </c>
      <c r="AA13" s="54"/>
      <c r="AB13" s="14" t="s">
        <v>26</v>
      </c>
      <c r="AC13" s="56"/>
      <c r="AD13" s="14" t="s">
        <v>26</v>
      </c>
      <c r="AE13" s="56"/>
      <c r="AF13" s="16" t="s">
        <v>26</v>
      </c>
      <c r="AG13" s="14">
        <f>+AA13+AE13</f>
        <v>0</v>
      </c>
      <c r="AH13" s="18" t="s">
        <v>26</v>
      </c>
      <c r="AI13" s="54"/>
      <c r="AJ13" s="14" t="s">
        <v>26</v>
      </c>
      <c r="AK13" s="56"/>
      <c r="AL13" s="14" t="s">
        <v>26</v>
      </c>
      <c r="AM13" s="56"/>
      <c r="AN13" s="16" t="s">
        <v>26</v>
      </c>
      <c r="AO13" s="14">
        <f>+AI13+AM13</f>
        <v>0</v>
      </c>
      <c r="AP13" s="18" t="s">
        <v>26</v>
      </c>
    </row>
    <row r="14" spans="1:42" ht="18" customHeight="1">
      <c r="A14" s="188"/>
      <c r="B14" s="8" t="s">
        <v>8</v>
      </c>
      <c r="C14" s="55"/>
      <c r="D14" s="14" t="s">
        <v>26</v>
      </c>
      <c r="E14" s="15"/>
      <c r="F14" s="14" t="s">
        <v>26</v>
      </c>
      <c r="G14" s="15"/>
      <c r="H14" s="16" t="s">
        <v>26</v>
      </c>
      <c r="I14" s="14">
        <f t="shared" si="1"/>
        <v>0</v>
      </c>
      <c r="J14" s="14" t="s">
        <v>26</v>
      </c>
      <c r="K14" s="55"/>
      <c r="L14" s="14" t="s">
        <v>26</v>
      </c>
      <c r="M14" s="57"/>
      <c r="N14" s="14" t="s">
        <v>26</v>
      </c>
      <c r="O14" s="57"/>
      <c r="P14" s="16" t="s">
        <v>26</v>
      </c>
      <c r="Q14" s="14">
        <f t="shared" si="0"/>
        <v>0</v>
      </c>
      <c r="R14" s="18" t="s">
        <v>26</v>
      </c>
      <c r="S14" s="55"/>
      <c r="T14" s="14" t="s">
        <v>26</v>
      </c>
      <c r="U14" s="57"/>
      <c r="V14" s="14" t="s">
        <v>26</v>
      </c>
      <c r="W14" s="57"/>
      <c r="X14" s="16" t="s">
        <v>26</v>
      </c>
      <c r="Y14" s="14">
        <f>+S14+W14</f>
        <v>0</v>
      </c>
      <c r="Z14" s="18" t="s">
        <v>26</v>
      </c>
      <c r="AA14" s="55"/>
      <c r="AB14" s="14" t="s">
        <v>26</v>
      </c>
      <c r="AC14" s="57"/>
      <c r="AD14" s="14" t="s">
        <v>26</v>
      </c>
      <c r="AE14" s="57"/>
      <c r="AF14" s="16" t="s">
        <v>26</v>
      </c>
      <c r="AG14" s="14">
        <f>+AA14+AE14</f>
        <v>0</v>
      </c>
      <c r="AH14" s="18" t="s">
        <v>26</v>
      </c>
      <c r="AI14" s="55"/>
      <c r="AJ14" s="14" t="s">
        <v>26</v>
      </c>
      <c r="AK14" s="57"/>
      <c r="AL14" s="14" t="s">
        <v>26</v>
      </c>
      <c r="AM14" s="57"/>
      <c r="AN14" s="16" t="s">
        <v>26</v>
      </c>
      <c r="AO14" s="14">
        <f>+AI14+AM14</f>
        <v>0</v>
      </c>
      <c r="AP14" s="18" t="s">
        <v>26</v>
      </c>
    </row>
    <row r="15" spans="1:42" ht="18" customHeight="1">
      <c r="A15" s="188"/>
      <c r="B15" s="8" t="s">
        <v>9</v>
      </c>
      <c r="C15" s="55"/>
      <c r="D15" s="14" t="s">
        <v>26</v>
      </c>
      <c r="E15" s="15"/>
      <c r="F15" s="14" t="s">
        <v>26</v>
      </c>
      <c r="G15" s="15"/>
      <c r="H15" s="16" t="s">
        <v>26</v>
      </c>
      <c r="I15" s="14">
        <f t="shared" si="1"/>
        <v>0</v>
      </c>
      <c r="J15" s="14" t="s">
        <v>26</v>
      </c>
      <c r="K15" s="55"/>
      <c r="L15" s="14" t="s">
        <v>26</v>
      </c>
      <c r="M15" s="57"/>
      <c r="N15" s="14" t="s">
        <v>26</v>
      </c>
      <c r="O15" s="57"/>
      <c r="P15" s="16" t="s">
        <v>26</v>
      </c>
      <c r="Q15" s="14">
        <f t="shared" si="0"/>
        <v>0</v>
      </c>
      <c r="R15" s="18" t="s">
        <v>26</v>
      </c>
      <c r="S15" s="55"/>
      <c r="T15" s="14" t="s">
        <v>26</v>
      </c>
      <c r="U15" s="57"/>
      <c r="V15" s="14" t="s">
        <v>26</v>
      </c>
      <c r="W15" s="57"/>
      <c r="X15" s="16" t="s">
        <v>26</v>
      </c>
      <c r="Y15" s="14">
        <f aca="true" t="shared" si="2" ref="Y15:Y29">+S15+W15</f>
        <v>0</v>
      </c>
      <c r="Z15" s="18" t="s">
        <v>26</v>
      </c>
      <c r="AA15" s="55"/>
      <c r="AB15" s="14" t="s">
        <v>26</v>
      </c>
      <c r="AC15" s="57"/>
      <c r="AD15" s="14" t="s">
        <v>26</v>
      </c>
      <c r="AE15" s="57"/>
      <c r="AF15" s="16" t="s">
        <v>26</v>
      </c>
      <c r="AG15" s="14">
        <f aca="true" t="shared" si="3" ref="AG15:AG29">+AA15+AE15</f>
        <v>0</v>
      </c>
      <c r="AH15" s="18" t="s">
        <v>26</v>
      </c>
      <c r="AI15" s="55"/>
      <c r="AJ15" s="14" t="s">
        <v>26</v>
      </c>
      <c r="AK15" s="57"/>
      <c r="AL15" s="14" t="s">
        <v>26</v>
      </c>
      <c r="AM15" s="57"/>
      <c r="AN15" s="16" t="s">
        <v>26</v>
      </c>
      <c r="AO15" s="14">
        <f aca="true" t="shared" si="4" ref="AO15:AO29">+AI15+AM15</f>
        <v>0</v>
      </c>
      <c r="AP15" s="18" t="s">
        <v>26</v>
      </c>
    </row>
    <row r="16" spans="1:42" ht="18" customHeight="1">
      <c r="A16" s="188"/>
      <c r="B16" s="8" t="s">
        <v>10</v>
      </c>
      <c r="C16" s="55"/>
      <c r="D16" s="14" t="s">
        <v>26</v>
      </c>
      <c r="E16" s="15"/>
      <c r="F16" s="14" t="s">
        <v>26</v>
      </c>
      <c r="G16" s="15"/>
      <c r="H16" s="16" t="s">
        <v>26</v>
      </c>
      <c r="I16" s="14">
        <f t="shared" si="1"/>
        <v>0</v>
      </c>
      <c r="J16" s="14" t="s">
        <v>26</v>
      </c>
      <c r="K16" s="55"/>
      <c r="L16" s="14" t="s">
        <v>26</v>
      </c>
      <c r="M16" s="57"/>
      <c r="N16" s="14" t="s">
        <v>26</v>
      </c>
      <c r="O16" s="57"/>
      <c r="P16" s="16" t="s">
        <v>26</v>
      </c>
      <c r="Q16" s="14">
        <f t="shared" si="0"/>
        <v>0</v>
      </c>
      <c r="R16" s="18" t="s">
        <v>26</v>
      </c>
      <c r="S16" s="55"/>
      <c r="T16" s="14" t="s">
        <v>26</v>
      </c>
      <c r="U16" s="57"/>
      <c r="V16" s="14" t="s">
        <v>26</v>
      </c>
      <c r="W16" s="57"/>
      <c r="X16" s="16" t="s">
        <v>26</v>
      </c>
      <c r="Y16" s="14">
        <f t="shared" si="2"/>
        <v>0</v>
      </c>
      <c r="Z16" s="18" t="s">
        <v>26</v>
      </c>
      <c r="AA16" s="55"/>
      <c r="AB16" s="14" t="s">
        <v>26</v>
      </c>
      <c r="AC16" s="57"/>
      <c r="AD16" s="14" t="s">
        <v>26</v>
      </c>
      <c r="AE16" s="57"/>
      <c r="AF16" s="16" t="s">
        <v>26</v>
      </c>
      <c r="AG16" s="14">
        <f t="shared" si="3"/>
        <v>0</v>
      </c>
      <c r="AH16" s="18" t="s">
        <v>26</v>
      </c>
      <c r="AI16" s="55"/>
      <c r="AJ16" s="14" t="s">
        <v>26</v>
      </c>
      <c r="AK16" s="57"/>
      <c r="AL16" s="14" t="s">
        <v>26</v>
      </c>
      <c r="AM16" s="57"/>
      <c r="AN16" s="16" t="s">
        <v>26</v>
      </c>
      <c r="AO16" s="14">
        <f t="shared" si="4"/>
        <v>0</v>
      </c>
      <c r="AP16" s="18" t="s">
        <v>26</v>
      </c>
    </row>
    <row r="17" spans="1:42" ht="18" customHeight="1">
      <c r="A17" s="188"/>
      <c r="B17" s="8" t="s">
        <v>11</v>
      </c>
      <c r="C17" s="54"/>
      <c r="D17" s="14" t="s">
        <v>26</v>
      </c>
      <c r="E17" s="15"/>
      <c r="F17" s="14" t="s">
        <v>26</v>
      </c>
      <c r="G17" s="15"/>
      <c r="H17" s="16" t="s">
        <v>26</v>
      </c>
      <c r="I17" s="14">
        <f t="shared" si="1"/>
        <v>0</v>
      </c>
      <c r="J17" s="14" t="s">
        <v>26</v>
      </c>
      <c r="K17" s="54"/>
      <c r="L17" s="14" t="s">
        <v>26</v>
      </c>
      <c r="M17" s="56"/>
      <c r="N17" s="14" t="s">
        <v>26</v>
      </c>
      <c r="O17" s="56"/>
      <c r="P17" s="16" t="s">
        <v>26</v>
      </c>
      <c r="Q17" s="14">
        <f t="shared" si="0"/>
        <v>0</v>
      </c>
      <c r="R17" s="18" t="s">
        <v>26</v>
      </c>
      <c r="S17" s="54"/>
      <c r="T17" s="14" t="s">
        <v>26</v>
      </c>
      <c r="U17" s="56"/>
      <c r="V17" s="14" t="s">
        <v>26</v>
      </c>
      <c r="W17" s="56"/>
      <c r="X17" s="16" t="s">
        <v>26</v>
      </c>
      <c r="Y17" s="14">
        <f t="shared" si="2"/>
        <v>0</v>
      </c>
      <c r="Z17" s="18" t="s">
        <v>26</v>
      </c>
      <c r="AA17" s="54"/>
      <c r="AB17" s="14" t="s">
        <v>26</v>
      </c>
      <c r="AC17" s="56"/>
      <c r="AD17" s="14" t="s">
        <v>26</v>
      </c>
      <c r="AE17" s="56"/>
      <c r="AF17" s="16" t="s">
        <v>26</v>
      </c>
      <c r="AG17" s="14">
        <f t="shared" si="3"/>
        <v>0</v>
      </c>
      <c r="AH17" s="18" t="s">
        <v>26</v>
      </c>
      <c r="AI17" s="54"/>
      <c r="AJ17" s="14" t="s">
        <v>26</v>
      </c>
      <c r="AK17" s="56"/>
      <c r="AL17" s="14" t="s">
        <v>26</v>
      </c>
      <c r="AM17" s="56"/>
      <c r="AN17" s="16" t="s">
        <v>26</v>
      </c>
      <c r="AO17" s="14">
        <f t="shared" si="4"/>
        <v>0</v>
      </c>
      <c r="AP17" s="18" t="s">
        <v>26</v>
      </c>
    </row>
    <row r="18" spans="1:42" ht="18" customHeight="1">
      <c r="A18" s="188"/>
      <c r="B18" s="8" t="s">
        <v>12</v>
      </c>
      <c r="C18" s="54"/>
      <c r="D18" s="14" t="s">
        <v>26</v>
      </c>
      <c r="E18" s="15"/>
      <c r="F18" s="14" t="s">
        <v>26</v>
      </c>
      <c r="G18" s="15"/>
      <c r="H18" s="16" t="s">
        <v>26</v>
      </c>
      <c r="I18" s="14">
        <f t="shared" si="1"/>
        <v>0</v>
      </c>
      <c r="J18" s="14" t="s">
        <v>26</v>
      </c>
      <c r="K18" s="54"/>
      <c r="L18" s="14" t="s">
        <v>26</v>
      </c>
      <c r="M18" s="56"/>
      <c r="N18" s="14" t="s">
        <v>26</v>
      </c>
      <c r="O18" s="56"/>
      <c r="P18" s="16" t="s">
        <v>26</v>
      </c>
      <c r="Q18" s="14">
        <f t="shared" si="0"/>
        <v>0</v>
      </c>
      <c r="R18" s="18" t="s">
        <v>26</v>
      </c>
      <c r="S18" s="54"/>
      <c r="T18" s="14" t="s">
        <v>26</v>
      </c>
      <c r="U18" s="56"/>
      <c r="V18" s="14" t="s">
        <v>26</v>
      </c>
      <c r="W18" s="56"/>
      <c r="X18" s="16" t="s">
        <v>26</v>
      </c>
      <c r="Y18" s="14">
        <f t="shared" si="2"/>
        <v>0</v>
      </c>
      <c r="Z18" s="18" t="s">
        <v>26</v>
      </c>
      <c r="AA18" s="54"/>
      <c r="AB18" s="14" t="s">
        <v>26</v>
      </c>
      <c r="AC18" s="56"/>
      <c r="AD18" s="14" t="s">
        <v>26</v>
      </c>
      <c r="AE18" s="56"/>
      <c r="AF18" s="16" t="s">
        <v>26</v>
      </c>
      <c r="AG18" s="14">
        <f t="shared" si="3"/>
        <v>0</v>
      </c>
      <c r="AH18" s="18" t="s">
        <v>26</v>
      </c>
      <c r="AI18" s="54"/>
      <c r="AJ18" s="14" t="s">
        <v>26</v>
      </c>
      <c r="AK18" s="56"/>
      <c r="AL18" s="14" t="s">
        <v>26</v>
      </c>
      <c r="AM18" s="56"/>
      <c r="AN18" s="16" t="s">
        <v>26</v>
      </c>
      <c r="AO18" s="14">
        <f t="shared" si="4"/>
        <v>0</v>
      </c>
      <c r="AP18" s="18" t="s">
        <v>26</v>
      </c>
    </row>
    <row r="19" spans="1:42" ht="18" customHeight="1">
      <c r="A19" s="188"/>
      <c r="B19" s="8" t="s">
        <v>13</v>
      </c>
      <c r="C19" s="55"/>
      <c r="D19" s="14" t="s">
        <v>26</v>
      </c>
      <c r="E19" s="15"/>
      <c r="F19" s="14" t="s">
        <v>26</v>
      </c>
      <c r="G19" s="15"/>
      <c r="H19" s="16" t="s">
        <v>26</v>
      </c>
      <c r="I19" s="14">
        <f t="shared" si="1"/>
        <v>0</v>
      </c>
      <c r="J19" s="14" t="s">
        <v>26</v>
      </c>
      <c r="K19" s="55"/>
      <c r="L19" s="14" t="s">
        <v>26</v>
      </c>
      <c r="M19" s="57"/>
      <c r="N19" s="14" t="s">
        <v>26</v>
      </c>
      <c r="O19" s="57"/>
      <c r="P19" s="16" t="s">
        <v>26</v>
      </c>
      <c r="Q19" s="14">
        <f t="shared" si="0"/>
        <v>0</v>
      </c>
      <c r="R19" s="18" t="s">
        <v>26</v>
      </c>
      <c r="S19" s="55"/>
      <c r="T19" s="14" t="s">
        <v>26</v>
      </c>
      <c r="U19" s="57"/>
      <c r="V19" s="14" t="s">
        <v>26</v>
      </c>
      <c r="W19" s="57"/>
      <c r="X19" s="16" t="s">
        <v>26</v>
      </c>
      <c r="Y19" s="14">
        <f t="shared" si="2"/>
        <v>0</v>
      </c>
      <c r="Z19" s="18" t="s">
        <v>26</v>
      </c>
      <c r="AA19" s="55"/>
      <c r="AB19" s="14" t="s">
        <v>26</v>
      </c>
      <c r="AC19" s="57"/>
      <c r="AD19" s="14" t="s">
        <v>26</v>
      </c>
      <c r="AE19" s="57"/>
      <c r="AF19" s="16" t="s">
        <v>26</v>
      </c>
      <c r="AG19" s="14">
        <f t="shared" si="3"/>
        <v>0</v>
      </c>
      <c r="AH19" s="18" t="s">
        <v>26</v>
      </c>
      <c r="AI19" s="55"/>
      <c r="AJ19" s="14" t="s">
        <v>26</v>
      </c>
      <c r="AK19" s="57"/>
      <c r="AL19" s="14" t="s">
        <v>26</v>
      </c>
      <c r="AM19" s="57"/>
      <c r="AN19" s="16" t="s">
        <v>26</v>
      </c>
      <c r="AO19" s="14">
        <f t="shared" si="4"/>
        <v>0</v>
      </c>
      <c r="AP19" s="18" t="s">
        <v>26</v>
      </c>
    </row>
    <row r="20" spans="1:42" ht="18" customHeight="1">
      <c r="A20" s="188"/>
      <c r="B20" s="8" t="s">
        <v>14</v>
      </c>
      <c r="C20" s="54"/>
      <c r="D20" s="14" t="s">
        <v>26</v>
      </c>
      <c r="E20" s="15"/>
      <c r="F20" s="14" t="s">
        <v>26</v>
      </c>
      <c r="G20" s="15"/>
      <c r="H20" s="16" t="s">
        <v>26</v>
      </c>
      <c r="I20" s="14">
        <f t="shared" si="1"/>
        <v>0</v>
      </c>
      <c r="J20" s="14" t="s">
        <v>26</v>
      </c>
      <c r="K20" s="54"/>
      <c r="L20" s="14" t="s">
        <v>26</v>
      </c>
      <c r="M20" s="56"/>
      <c r="N20" s="14" t="s">
        <v>26</v>
      </c>
      <c r="O20" s="56"/>
      <c r="P20" s="16" t="s">
        <v>26</v>
      </c>
      <c r="Q20" s="14">
        <f t="shared" si="0"/>
        <v>0</v>
      </c>
      <c r="R20" s="18" t="s">
        <v>26</v>
      </c>
      <c r="S20" s="54"/>
      <c r="T20" s="14" t="s">
        <v>26</v>
      </c>
      <c r="U20" s="56"/>
      <c r="V20" s="14" t="s">
        <v>26</v>
      </c>
      <c r="W20" s="56"/>
      <c r="X20" s="16" t="s">
        <v>26</v>
      </c>
      <c r="Y20" s="14">
        <f t="shared" si="2"/>
        <v>0</v>
      </c>
      <c r="Z20" s="18" t="s">
        <v>26</v>
      </c>
      <c r="AA20" s="54"/>
      <c r="AB20" s="14" t="s">
        <v>26</v>
      </c>
      <c r="AC20" s="56"/>
      <c r="AD20" s="14" t="s">
        <v>26</v>
      </c>
      <c r="AE20" s="56"/>
      <c r="AF20" s="16" t="s">
        <v>26</v>
      </c>
      <c r="AG20" s="14">
        <f t="shared" si="3"/>
        <v>0</v>
      </c>
      <c r="AH20" s="18" t="s">
        <v>26</v>
      </c>
      <c r="AI20" s="54"/>
      <c r="AJ20" s="14" t="s">
        <v>26</v>
      </c>
      <c r="AK20" s="56"/>
      <c r="AL20" s="14" t="s">
        <v>26</v>
      </c>
      <c r="AM20" s="56"/>
      <c r="AN20" s="16" t="s">
        <v>26</v>
      </c>
      <c r="AO20" s="14">
        <f t="shared" si="4"/>
        <v>0</v>
      </c>
      <c r="AP20" s="18" t="s">
        <v>26</v>
      </c>
    </row>
    <row r="21" spans="1:42" ht="18" customHeight="1">
      <c r="A21" s="188"/>
      <c r="B21" s="8" t="s">
        <v>15</v>
      </c>
      <c r="C21" s="55"/>
      <c r="D21" s="14" t="s">
        <v>26</v>
      </c>
      <c r="E21" s="15"/>
      <c r="F21" s="14" t="s">
        <v>26</v>
      </c>
      <c r="G21" s="15"/>
      <c r="H21" s="16" t="s">
        <v>26</v>
      </c>
      <c r="I21" s="14">
        <f t="shared" si="1"/>
        <v>0</v>
      </c>
      <c r="J21" s="14" t="s">
        <v>26</v>
      </c>
      <c r="K21" s="54"/>
      <c r="L21" s="14" t="s">
        <v>26</v>
      </c>
      <c r="M21" s="57"/>
      <c r="N21" s="14" t="s">
        <v>26</v>
      </c>
      <c r="O21" s="57"/>
      <c r="P21" s="16" t="s">
        <v>26</v>
      </c>
      <c r="Q21" s="14">
        <f t="shared" si="0"/>
        <v>0</v>
      </c>
      <c r="R21" s="18" t="s">
        <v>26</v>
      </c>
      <c r="S21" s="54"/>
      <c r="T21" s="14" t="s">
        <v>26</v>
      </c>
      <c r="U21" s="57"/>
      <c r="V21" s="14" t="s">
        <v>26</v>
      </c>
      <c r="W21" s="57"/>
      <c r="X21" s="16" t="s">
        <v>26</v>
      </c>
      <c r="Y21" s="14">
        <f t="shared" si="2"/>
        <v>0</v>
      </c>
      <c r="Z21" s="18" t="s">
        <v>26</v>
      </c>
      <c r="AA21" s="54"/>
      <c r="AB21" s="14" t="s">
        <v>26</v>
      </c>
      <c r="AC21" s="57"/>
      <c r="AD21" s="14" t="s">
        <v>26</v>
      </c>
      <c r="AE21" s="57"/>
      <c r="AF21" s="16" t="s">
        <v>26</v>
      </c>
      <c r="AG21" s="14">
        <f t="shared" si="3"/>
        <v>0</v>
      </c>
      <c r="AH21" s="18" t="s">
        <v>26</v>
      </c>
      <c r="AI21" s="54"/>
      <c r="AJ21" s="14" t="s">
        <v>26</v>
      </c>
      <c r="AK21" s="57"/>
      <c r="AL21" s="14" t="s">
        <v>26</v>
      </c>
      <c r="AM21" s="57"/>
      <c r="AN21" s="16" t="s">
        <v>26</v>
      </c>
      <c r="AO21" s="14">
        <f t="shared" si="4"/>
        <v>0</v>
      </c>
      <c r="AP21" s="18" t="s">
        <v>26</v>
      </c>
    </row>
    <row r="22" spans="1:42" ht="18" customHeight="1">
      <c r="A22" s="188"/>
      <c r="B22" s="8" t="s">
        <v>16</v>
      </c>
      <c r="C22" s="55"/>
      <c r="D22" s="14" t="s">
        <v>26</v>
      </c>
      <c r="E22" s="15"/>
      <c r="F22" s="14" t="s">
        <v>26</v>
      </c>
      <c r="G22" s="15"/>
      <c r="H22" s="16" t="s">
        <v>26</v>
      </c>
      <c r="I22" s="14">
        <f t="shared" si="1"/>
        <v>0</v>
      </c>
      <c r="J22" s="14" t="s">
        <v>26</v>
      </c>
      <c r="K22" s="55"/>
      <c r="L22" s="14" t="s">
        <v>26</v>
      </c>
      <c r="M22" s="57"/>
      <c r="N22" s="14" t="s">
        <v>26</v>
      </c>
      <c r="O22" s="57"/>
      <c r="P22" s="16" t="s">
        <v>26</v>
      </c>
      <c r="Q22" s="14">
        <f t="shared" si="0"/>
        <v>0</v>
      </c>
      <c r="R22" s="18" t="s">
        <v>26</v>
      </c>
      <c r="S22" s="55"/>
      <c r="T22" s="14" t="s">
        <v>26</v>
      </c>
      <c r="U22" s="57"/>
      <c r="V22" s="14" t="s">
        <v>26</v>
      </c>
      <c r="W22" s="57"/>
      <c r="X22" s="16" t="s">
        <v>26</v>
      </c>
      <c r="Y22" s="14">
        <f t="shared" si="2"/>
        <v>0</v>
      </c>
      <c r="Z22" s="18" t="s">
        <v>26</v>
      </c>
      <c r="AA22" s="55"/>
      <c r="AB22" s="14" t="s">
        <v>26</v>
      </c>
      <c r="AC22" s="57"/>
      <c r="AD22" s="14" t="s">
        <v>26</v>
      </c>
      <c r="AE22" s="57"/>
      <c r="AF22" s="16" t="s">
        <v>26</v>
      </c>
      <c r="AG22" s="14">
        <f t="shared" si="3"/>
        <v>0</v>
      </c>
      <c r="AH22" s="18" t="s">
        <v>26</v>
      </c>
      <c r="AI22" s="55"/>
      <c r="AJ22" s="14" t="s">
        <v>26</v>
      </c>
      <c r="AK22" s="57"/>
      <c r="AL22" s="14" t="s">
        <v>26</v>
      </c>
      <c r="AM22" s="57"/>
      <c r="AN22" s="16" t="s">
        <v>26</v>
      </c>
      <c r="AO22" s="14">
        <f t="shared" si="4"/>
        <v>0</v>
      </c>
      <c r="AP22" s="18" t="s">
        <v>26</v>
      </c>
    </row>
    <row r="23" spans="1:42" ht="18" customHeight="1">
      <c r="A23" s="188"/>
      <c r="B23" s="8" t="s">
        <v>17</v>
      </c>
      <c r="C23" s="54"/>
      <c r="D23" s="14" t="s">
        <v>26</v>
      </c>
      <c r="E23" s="15"/>
      <c r="F23" s="14" t="s">
        <v>26</v>
      </c>
      <c r="G23" s="15"/>
      <c r="H23" s="16" t="s">
        <v>26</v>
      </c>
      <c r="I23" s="14">
        <f t="shared" si="1"/>
        <v>0</v>
      </c>
      <c r="J23" s="14" t="s">
        <v>26</v>
      </c>
      <c r="K23" s="58"/>
      <c r="L23" s="14" t="s">
        <v>26</v>
      </c>
      <c r="M23" s="59"/>
      <c r="N23" s="14" t="s">
        <v>26</v>
      </c>
      <c r="O23" s="59"/>
      <c r="P23" s="16" t="s">
        <v>26</v>
      </c>
      <c r="Q23" s="14">
        <f t="shared" si="0"/>
        <v>0</v>
      </c>
      <c r="R23" s="18" t="s">
        <v>26</v>
      </c>
      <c r="S23" s="58"/>
      <c r="T23" s="14" t="s">
        <v>26</v>
      </c>
      <c r="U23" s="59"/>
      <c r="V23" s="14" t="s">
        <v>26</v>
      </c>
      <c r="W23" s="59"/>
      <c r="X23" s="16" t="s">
        <v>26</v>
      </c>
      <c r="Y23" s="14">
        <f t="shared" si="2"/>
        <v>0</v>
      </c>
      <c r="Z23" s="18" t="s">
        <v>26</v>
      </c>
      <c r="AA23" s="58"/>
      <c r="AB23" s="14" t="s">
        <v>26</v>
      </c>
      <c r="AC23" s="59"/>
      <c r="AD23" s="14" t="s">
        <v>26</v>
      </c>
      <c r="AE23" s="59"/>
      <c r="AF23" s="16" t="s">
        <v>26</v>
      </c>
      <c r="AG23" s="14">
        <f t="shared" si="3"/>
        <v>0</v>
      </c>
      <c r="AH23" s="18" t="s">
        <v>26</v>
      </c>
      <c r="AI23" s="58"/>
      <c r="AJ23" s="14" t="s">
        <v>26</v>
      </c>
      <c r="AK23" s="59"/>
      <c r="AL23" s="14" t="s">
        <v>26</v>
      </c>
      <c r="AM23" s="59"/>
      <c r="AN23" s="16" t="s">
        <v>26</v>
      </c>
      <c r="AO23" s="14">
        <f t="shared" si="4"/>
        <v>0</v>
      </c>
      <c r="AP23" s="18" t="s">
        <v>26</v>
      </c>
    </row>
    <row r="24" spans="1:42" ht="18" customHeight="1">
      <c r="A24" s="188"/>
      <c r="B24" s="8" t="s">
        <v>18</v>
      </c>
      <c r="C24" s="54"/>
      <c r="D24" s="14" t="s">
        <v>26</v>
      </c>
      <c r="E24" s="15"/>
      <c r="F24" s="14" t="s">
        <v>26</v>
      </c>
      <c r="G24" s="15"/>
      <c r="H24" s="16" t="s">
        <v>26</v>
      </c>
      <c r="I24" s="14">
        <f t="shared" si="1"/>
        <v>0</v>
      </c>
      <c r="J24" s="14" t="s">
        <v>26</v>
      </c>
      <c r="K24" s="54"/>
      <c r="L24" s="14" t="s">
        <v>26</v>
      </c>
      <c r="M24" s="56"/>
      <c r="N24" s="14" t="s">
        <v>26</v>
      </c>
      <c r="O24" s="56"/>
      <c r="P24" s="16" t="s">
        <v>26</v>
      </c>
      <c r="Q24" s="14">
        <f t="shared" si="0"/>
        <v>0</v>
      </c>
      <c r="R24" s="18" t="s">
        <v>26</v>
      </c>
      <c r="S24" s="54"/>
      <c r="T24" s="14" t="s">
        <v>26</v>
      </c>
      <c r="U24" s="56"/>
      <c r="V24" s="14" t="s">
        <v>26</v>
      </c>
      <c r="W24" s="56"/>
      <c r="X24" s="16" t="s">
        <v>26</v>
      </c>
      <c r="Y24" s="14">
        <f t="shared" si="2"/>
        <v>0</v>
      </c>
      <c r="Z24" s="18" t="s">
        <v>26</v>
      </c>
      <c r="AA24" s="54"/>
      <c r="AB24" s="14" t="s">
        <v>26</v>
      </c>
      <c r="AC24" s="56"/>
      <c r="AD24" s="14" t="s">
        <v>26</v>
      </c>
      <c r="AE24" s="56"/>
      <c r="AF24" s="16" t="s">
        <v>26</v>
      </c>
      <c r="AG24" s="14">
        <f t="shared" si="3"/>
        <v>0</v>
      </c>
      <c r="AH24" s="18" t="s">
        <v>26</v>
      </c>
      <c r="AI24" s="54"/>
      <c r="AJ24" s="14" t="s">
        <v>26</v>
      </c>
      <c r="AK24" s="56"/>
      <c r="AL24" s="14" t="s">
        <v>26</v>
      </c>
      <c r="AM24" s="56"/>
      <c r="AN24" s="16" t="s">
        <v>26</v>
      </c>
      <c r="AO24" s="14">
        <f t="shared" si="4"/>
        <v>0</v>
      </c>
      <c r="AP24" s="18" t="s">
        <v>26</v>
      </c>
    </row>
    <row r="25" spans="1:42" ht="18" customHeight="1">
      <c r="A25" s="188"/>
      <c r="B25" s="8" t="s">
        <v>19</v>
      </c>
      <c r="C25" s="55"/>
      <c r="D25" s="14" t="s">
        <v>26</v>
      </c>
      <c r="E25" s="15"/>
      <c r="F25" s="14" t="s">
        <v>26</v>
      </c>
      <c r="G25" s="15"/>
      <c r="H25" s="16" t="s">
        <v>26</v>
      </c>
      <c r="I25" s="14">
        <f t="shared" si="1"/>
        <v>0</v>
      </c>
      <c r="J25" s="14" t="s">
        <v>26</v>
      </c>
      <c r="K25" s="55"/>
      <c r="L25" s="14" t="s">
        <v>26</v>
      </c>
      <c r="M25" s="57"/>
      <c r="N25" s="14" t="s">
        <v>26</v>
      </c>
      <c r="O25" s="57"/>
      <c r="P25" s="16" t="s">
        <v>26</v>
      </c>
      <c r="Q25" s="14">
        <f t="shared" si="0"/>
        <v>0</v>
      </c>
      <c r="R25" s="18" t="s">
        <v>26</v>
      </c>
      <c r="S25" s="55"/>
      <c r="T25" s="14" t="s">
        <v>26</v>
      </c>
      <c r="U25" s="57"/>
      <c r="V25" s="14" t="s">
        <v>26</v>
      </c>
      <c r="W25" s="57"/>
      <c r="X25" s="16" t="s">
        <v>26</v>
      </c>
      <c r="Y25" s="14">
        <f t="shared" si="2"/>
        <v>0</v>
      </c>
      <c r="Z25" s="18" t="s">
        <v>26</v>
      </c>
      <c r="AA25" s="55"/>
      <c r="AB25" s="14" t="s">
        <v>26</v>
      </c>
      <c r="AC25" s="57"/>
      <c r="AD25" s="14" t="s">
        <v>26</v>
      </c>
      <c r="AE25" s="57"/>
      <c r="AF25" s="16" t="s">
        <v>26</v>
      </c>
      <c r="AG25" s="14">
        <f t="shared" si="3"/>
        <v>0</v>
      </c>
      <c r="AH25" s="18" t="s">
        <v>26</v>
      </c>
      <c r="AI25" s="55"/>
      <c r="AJ25" s="14" t="s">
        <v>26</v>
      </c>
      <c r="AK25" s="57"/>
      <c r="AL25" s="14" t="s">
        <v>26</v>
      </c>
      <c r="AM25" s="57"/>
      <c r="AN25" s="16" t="s">
        <v>26</v>
      </c>
      <c r="AO25" s="14">
        <f t="shared" si="4"/>
        <v>0</v>
      </c>
      <c r="AP25" s="18" t="s">
        <v>26</v>
      </c>
    </row>
    <row r="26" spans="1:42" ht="18" customHeight="1">
      <c r="A26" s="188"/>
      <c r="B26" s="8" t="s">
        <v>20</v>
      </c>
      <c r="C26" s="54"/>
      <c r="D26" s="14" t="s">
        <v>26</v>
      </c>
      <c r="E26" s="15"/>
      <c r="F26" s="14" t="s">
        <v>26</v>
      </c>
      <c r="G26" s="15"/>
      <c r="H26" s="16" t="s">
        <v>26</v>
      </c>
      <c r="I26" s="14">
        <f t="shared" si="1"/>
        <v>0</v>
      </c>
      <c r="J26" s="14" t="s">
        <v>26</v>
      </c>
      <c r="K26" s="54"/>
      <c r="L26" s="14" t="s">
        <v>26</v>
      </c>
      <c r="M26" s="56"/>
      <c r="N26" s="14" t="s">
        <v>26</v>
      </c>
      <c r="O26" s="56"/>
      <c r="P26" s="16" t="s">
        <v>26</v>
      </c>
      <c r="Q26" s="14">
        <f t="shared" si="0"/>
        <v>0</v>
      </c>
      <c r="R26" s="18" t="s">
        <v>26</v>
      </c>
      <c r="S26" s="54"/>
      <c r="T26" s="14" t="s">
        <v>26</v>
      </c>
      <c r="U26" s="56"/>
      <c r="V26" s="14" t="s">
        <v>26</v>
      </c>
      <c r="W26" s="56"/>
      <c r="X26" s="16" t="s">
        <v>26</v>
      </c>
      <c r="Y26" s="14">
        <f t="shared" si="2"/>
        <v>0</v>
      </c>
      <c r="Z26" s="18" t="s">
        <v>26</v>
      </c>
      <c r="AA26" s="54"/>
      <c r="AB26" s="14" t="s">
        <v>26</v>
      </c>
      <c r="AC26" s="56"/>
      <c r="AD26" s="14" t="s">
        <v>26</v>
      </c>
      <c r="AE26" s="56"/>
      <c r="AF26" s="16" t="s">
        <v>26</v>
      </c>
      <c r="AG26" s="14">
        <f t="shared" si="3"/>
        <v>0</v>
      </c>
      <c r="AH26" s="18" t="s">
        <v>26</v>
      </c>
      <c r="AI26" s="54"/>
      <c r="AJ26" s="14" t="s">
        <v>26</v>
      </c>
      <c r="AK26" s="56"/>
      <c r="AL26" s="14" t="s">
        <v>26</v>
      </c>
      <c r="AM26" s="56"/>
      <c r="AN26" s="16" t="s">
        <v>26</v>
      </c>
      <c r="AO26" s="14">
        <f t="shared" si="4"/>
        <v>0</v>
      </c>
      <c r="AP26" s="18" t="s">
        <v>26</v>
      </c>
    </row>
    <row r="27" spans="1:42" ht="18" customHeight="1">
      <c r="A27" s="188"/>
      <c r="B27" s="8" t="s">
        <v>21</v>
      </c>
      <c r="C27" s="55"/>
      <c r="D27" s="14" t="s">
        <v>26</v>
      </c>
      <c r="E27" s="15"/>
      <c r="F27" s="14" t="s">
        <v>26</v>
      </c>
      <c r="G27" s="15"/>
      <c r="H27" s="16" t="s">
        <v>26</v>
      </c>
      <c r="I27" s="14">
        <f>+C27+G27</f>
        <v>0</v>
      </c>
      <c r="J27" s="14" t="s">
        <v>26</v>
      </c>
      <c r="K27" s="55"/>
      <c r="L27" s="14" t="s">
        <v>26</v>
      </c>
      <c r="M27" s="57"/>
      <c r="N27" s="14" t="s">
        <v>26</v>
      </c>
      <c r="O27" s="57"/>
      <c r="P27" s="16" t="s">
        <v>26</v>
      </c>
      <c r="Q27" s="14">
        <f t="shared" si="0"/>
        <v>0</v>
      </c>
      <c r="R27" s="18" t="s">
        <v>26</v>
      </c>
      <c r="S27" s="55"/>
      <c r="T27" s="14" t="s">
        <v>26</v>
      </c>
      <c r="U27" s="57"/>
      <c r="V27" s="14" t="s">
        <v>26</v>
      </c>
      <c r="W27" s="57"/>
      <c r="X27" s="16" t="s">
        <v>26</v>
      </c>
      <c r="Y27" s="14">
        <f t="shared" si="2"/>
        <v>0</v>
      </c>
      <c r="Z27" s="18" t="s">
        <v>26</v>
      </c>
      <c r="AA27" s="55"/>
      <c r="AB27" s="14" t="s">
        <v>26</v>
      </c>
      <c r="AC27" s="57"/>
      <c r="AD27" s="14" t="s">
        <v>26</v>
      </c>
      <c r="AE27" s="57"/>
      <c r="AF27" s="16" t="s">
        <v>26</v>
      </c>
      <c r="AG27" s="14">
        <f t="shared" si="3"/>
        <v>0</v>
      </c>
      <c r="AH27" s="18" t="s">
        <v>26</v>
      </c>
      <c r="AI27" s="55"/>
      <c r="AJ27" s="14" t="s">
        <v>26</v>
      </c>
      <c r="AK27" s="57"/>
      <c r="AL27" s="14" t="s">
        <v>26</v>
      </c>
      <c r="AM27" s="57"/>
      <c r="AN27" s="16" t="s">
        <v>26</v>
      </c>
      <c r="AO27" s="14">
        <f t="shared" si="4"/>
        <v>0</v>
      </c>
      <c r="AP27" s="18" t="s">
        <v>26</v>
      </c>
    </row>
    <row r="28" spans="1:42" ht="18" customHeight="1">
      <c r="A28" s="188"/>
      <c r="B28" s="8" t="s">
        <v>23</v>
      </c>
      <c r="C28" s="54"/>
      <c r="D28" s="14" t="s">
        <v>26</v>
      </c>
      <c r="E28" s="15"/>
      <c r="F28" s="14" t="s">
        <v>26</v>
      </c>
      <c r="G28" s="15"/>
      <c r="H28" s="16" t="s">
        <v>26</v>
      </c>
      <c r="I28" s="14">
        <f>+C28+G28</f>
        <v>0</v>
      </c>
      <c r="J28" s="14" t="s">
        <v>26</v>
      </c>
      <c r="K28" s="54"/>
      <c r="L28" s="14" t="s">
        <v>26</v>
      </c>
      <c r="M28" s="15"/>
      <c r="N28" s="14" t="s">
        <v>26</v>
      </c>
      <c r="O28" s="15"/>
      <c r="P28" s="16" t="s">
        <v>26</v>
      </c>
      <c r="Q28" s="14">
        <f t="shared" si="0"/>
        <v>0</v>
      </c>
      <c r="R28" s="18" t="s">
        <v>26</v>
      </c>
      <c r="S28" s="54"/>
      <c r="T28" s="14" t="s">
        <v>26</v>
      </c>
      <c r="U28" s="15"/>
      <c r="V28" s="14" t="s">
        <v>26</v>
      </c>
      <c r="W28" s="15"/>
      <c r="X28" s="16" t="s">
        <v>26</v>
      </c>
      <c r="Y28" s="14">
        <f t="shared" si="2"/>
        <v>0</v>
      </c>
      <c r="Z28" s="18" t="s">
        <v>26</v>
      </c>
      <c r="AA28" s="54"/>
      <c r="AB28" s="14" t="s">
        <v>26</v>
      </c>
      <c r="AC28" s="15"/>
      <c r="AD28" s="14" t="s">
        <v>26</v>
      </c>
      <c r="AE28" s="15"/>
      <c r="AF28" s="16" t="s">
        <v>26</v>
      </c>
      <c r="AG28" s="14">
        <f t="shared" si="3"/>
        <v>0</v>
      </c>
      <c r="AH28" s="18" t="s">
        <v>26</v>
      </c>
      <c r="AI28" s="54"/>
      <c r="AJ28" s="14" t="s">
        <v>26</v>
      </c>
      <c r="AK28" s="15"/>
      <c r="AL28" s="14" t="s">
        <v>26</v>
      </c>
      <c r="AM28" s="15"/>
      <c r="AN28" s="16" t="s">
        <v>26</v>
      </c>
      <c r="AO28" s="14">
        <f t="shared" si="4"/>
        <v>0</v>
      </c>
      <c r="AP28" s="18" t="s">
        <v>26</v>
      </c>
    </row>
    <row r="29" spans="1:42" ht="18" customHeight="1">
      <c r="A29" s="188"/>
      <c r="B29" s="8" t="s">
        <v>22</v>
      </c>
      <c r="C29" s="55"/>
      <c r="D29" s="14" t="s">
        <v>26</v>
      </c>
      <c r="E29" s="15"/>
      <c r="F29" s="14" t="s">
        <v>26</v>
      </c>
      <c r="G29" s="15"/>
      <c r="H29" s="16" t="s">
        <v>26</v>
      </c>
      <c r="I29" s="14">
        <f t="shared" si="1"/>
        <v>0</v>
      </c>
      <c r="J29" s="14" t="s">
        <v>26</v>
      </c>
      <c r="K29" s="55"/>
      <c r="L29" s="14" t="s">
        <v>26</v>
      </c>
      <c r="M29" s="57"/>
      <c r="N29" s="14" t="s">
        <v>26</v>
      </c>
      <c r="O29" s="57"/>
      <c r="P29" s="16" t="s">
        <v>26</v>
      </c>
      <c r="Q29" s="14">
        <f t="shared" si="0"/>
        <v>0</v>
      </c>
      <c r="R29" s="18" t="s">
        <v>26</v>
      </c>
      <c r="S29" s="55"/>
      <c r="T29" s="14" t="s">
        <v>26</v>
      </c>
      <c r="U29" s="57"/>
      <c r="V29" s="14" t="s">
        <v>26</v>
      </c>
      <c r="W29" s="57"/>
      <c r="X29" s="16" t="s">
        <v>26</v>
      </c>
      <c r="Y29" s="14">
        <f t="shared" si="2"/>
        <v>0</v>
      </c>
      <c r="Z29" s="18" t="s">
        <v>26</v>
      </c>
      <c r="AA29" s="55"/>
      <c r="AB29" s="14" t="s">
        <v>26</v>
      </c>
      <c r="AC29" s="57"/>
      <c r="AD29" s="14" t="s">
        <v>26</v>
      </c>
      <c r="AE29" s="57"/>
      <c r="AF29" s="16" t="s">
        <v>26</v>
      </c>
      <c r="AG29" s="14">
        <f t="shared" si="3"/>
        <v>0</v>
      </c>
      <c r="AH29" s="18" t="s">
        <v>26</v>
      </c>
      <c r="AI29" s="55"/>
      <c r="AJ29" s="14" t="s">
        <v>26</v>
      </c>
      <c r="AK29" s="57"/>
      <c r="AL29" s="14" t="s">
        <v>26</v>
      </c>
      <c r="AM29" s="57"/>
      <c r="AN29" s="16" t="s">
        <v>26</v>
      </c>
      <c r="AO29" s="14">
        <f t="shared" si="4"/>
        <v>0</v>
      </c>
      <c r="AP29" s="18" t="s">
        <v>26</v>
      </c>
    </row>
    <row r="30" spans="1:42" ht="18" customHeight="1" thickBot="1">
      <c r="A30" s="188"/>
      <c r="B30" s="50" t="s">
        <v>4</v>
      </c>
      <c r="C30" s="51">
        <f>SUM(C11:C29)</f>
        <v>0</v>
      </c>
      <c r="D30" s="35" t="s">
        <v>26</v>
      </c>
      <c r="E30" s="36">
        <f>SUM(E11:E29)</f>
        <v>0</v>
      </c>
      <c r="F30" s="35" t="s">
        <v>26</v>
      </c>
      <c r="G30" s="36">
        <f>SUM(G11:G29)</f>
        <v>0</v>
      </c>
      <c r="H30" s="37" t="s">
        <v>26</v>
      </c>
      <c r="I30" s="35">
        <f>SUM(I11:I29)</f>
        <v>0</v>
      </c>
      <c r="J30" s="35" t="s">
        <v>26</v>
      </c>
      <c r="K30" s="34">
        <f>SUM(K11:K29)</f>
        <v>0</v>
      </c>
      <c r="L30" s="35" t="s">
        <v>26</v>
      </c>
      <c r="M30" s="36">
        <f>SUM(M11:M29)</f>
        <v>0</v>
      </c>
      <c r="N30" s="35" t="s">
        <v>26</v>
      </c>
      <c r="O30" s="36">
        <f>SUM(O11:O29)</f>
        <v>0</v>
      </c>
      <c r="P30" s="37" t="s">
        <v>26</v>
      </c>
      <c r="Q30" s="35">
        <f>SUM(Q11:Q29)</f>
        <v>0</v>
      </c>
      <c r="R30" s="71" t="s">
        <v>26</v>
      </c>
      <c r="S30" s="34">
        <f>SUM(S11:S29)</f>
        <v>0</v>
      </c>
      <c r="T30" s="35" t="s">
        <v>26</v>
      </c>
      <c r="U30" s="36">
        <f>SUM(U11:U29)</f>
        <v>0</v>
      </c>
      <c r="V30" s="35" t="s">
        <v>26</v>
      </c>
      <c r="W30" s="36">
        <f>SUM(W11:W29)</f>
        <v>0</v>
      </c>
      <c r="X30" s="37" t="s">
        <v>26</v>
      </c>
      <c r="Y30" s="35">
        <f>SUM(Y11:Y29)</f>
        <v>0</v>
      </c>
      <c r="Z30" s="71" t="s">
        <v>26</v>
      </c>
      <c r="AA30" s="34">
        <f>SUM(AA11:AA29)</f>
        <v>0</v>
      </c>
      <c r="AB30" s="35" t="s">
        <v>26</v>
      </c>
      <c r="AC30" s="36">
        <f>SUM(AC11:AC29)</f>
        <v>0</v>
      </c>
      <c r="AD30" s="35" t="s">
        <v>26</v>
      </c>
      <c r="AE30" s="36">
        <f>SUM(AE11:AE29)</f>
        <v>0</v>
      </c>
      <c r="AF30" s="37" t="s">
        <v>26</v>
      </c>
      <c r="AG30" s="35">
        <f>SUM(AG11:AG29)</f>
        <v>0</v>
      </c>
      <c r="AH30" s="71" t="s">
        <v>26</v>
      </c>
      <c r="AI30" s="34">
        <f>SUM(AI11:AI29)</f>
        <v>0</v>
      </c>
      <c r="AJ30" s="35" t="s">
        <v>26</v>
      </c>
      <c r="AK30" s="36">
        <f>SUM(AK11:AK29)</f>
        <v>0</v>
      </c>
      <c r="AL30" s="35" t="s">
        <v>26</v>
      </c>
      <c r="AM30" s="36">
        <f>SUM(AM11:AM29)</f>
        <v>0</v>
      </c>
      <c r="AN30" s="37" t="s">
        <v>26</v>
      </c>
      <c r="AO30" s="35">
        <f>SUM(AO11:AO29)</f>
        <v>0</v>
      </c>
      <c r="AP30" s="71" t="s">
        <v>26</v>
      </c>
    </row>
    <row r="31" spans="1:42" ht="24.75" customHeight="1" thickTop="1">
      <c r="A31" s="175" t="s">
        <v>24</v>
      </c>
      <c r="B31" s="176"/>
      <c r="C31" s="39">
        <f>+C10-C30</f>
        <v>0</v>
      </c>
      <c r="D31" s="39" t="s">
        <v>26</v>
      </c>
      <c r="E31" s="40">
        <f>+E10-E30</f>
        <v>0</v>
      </c>
      <c r="F31" s="39" t="s">
        <v>26</v>
      </c>
      <c r="G31" s="40">
        <f>+G10-G30</f>
        <v>0</v>
      </c>
      <c r="H31" s="41" t="s">
        <v>26</v>
      </c>
      <c r="I31" s="39">
        <f>+C31+G31</f>
        <v>0</v>
      </c>
      <c r="J31" s="39" t="s">
        <v>26</v>
      </c>
      <c r="K31" s="38">
        <f>+K10-K30</f>
        <v>0</v>
      </c>
      <c r="L31" s="39" t="s">
        <v>26</v>
      </c>
      <c r="M31" s="40">
        <f>+M10-M30</f>
        <v>0</v>
      </c>
      <c r="N31" s="39" t="s">
        <v>26</v>
      </c>
      <c r="O31" s="40">
        <f>+O10-O30</f>
        <v>0</v>
      </c>
      <c r="P31" s="41" t="s">
        <v>26</v>
      </c>
      <c r="Q31" s="39">
        <f>+K31+O31</f>
        <v>0</v>
      </c>
      <c r="R31" s="73" t="s">
        <v>26</v>
      </c>
      <c r="S31" s="39">
        <f>+S10-S30</f>
        <v>0</v>
      </c>
      <c r="T31" s="39" t="s">
        <v>26</v>
      </c>
      <c r="U31" s="40">
        <f>+U10-U30</f>
        <v>0</v>
      </c>
      <c r="V31" s="39" t="s">
        <v>26</v>
      </c>
      <c r="W31" s="40">
        <f>+W10-W30</f>
        <v>0</v>
      </c>
      <c r="X31" s="41" t="s">
        <v>26</v>
      </c>
      <c r="Y31" s="72">
        <f>+S31+W31</f>
        <v>0</v>
      </c>
      <c r="Z31" s="39" t="s">
        <v>26</v>
      </c>
      <c r="AA31" s="38">
        <f>+AA10-AA30</f>
        <v>0</v>
      </c>
      <c r="AB31" s="39" t="s">
        <v>26</v>
      </c>
      <c r="AC31" s="40">
        <f>+AC10-AC30</f>
        <v>0</v>
      </c>
      <c r="AD31" s="39" t="s">
        <v>26</v>
      </c>
      <c r="AE31" s="40">
        <f>+AE10-AE30</f>
        <v>0</v>
      </c>
      <c r="AF31" s="41" t="s">
        <v>26</v>
      </c>
      <c r="AG31" s="72">
        <f>+AA31+AE31</f>
        <v>0</v>
      </c>
      <c r="AH31" s="73" t="s">
        <v>26</v>
      </c>
      <c r="AI31" s="38">
        <f>+AI10-AI30</f>
        <v>0</v>
      </c>
      <c r="AJ31" s="39" t="s">
        <v>26</v>
      </c>
      <c r="AK31" s="40">
        <f>+AK10-AK30</f>
        <v>0</v>
      </c>
      <c r="AL31" s="39" t="s">
        <v>26</v>
      </c>
      <c r="AM31" s="40">
        <f>+AM10-AM30</f>
        <v>0</v>
      </c>
      <c r="AN31" s="41" t="s">
        <v>26</v>
      </c>
      <c r="AO31" s="72">
        <f>+AI31+AM31</f>
        <v>0</v>
      </c>
      <c r="AP31" s="73" t="s">
        <v>26</v>
      </c>
    </row>
    <row r="32" spans="1:42" ht="24.75" customHeight="1" thickBot="1">
      <c r="A32" s="177" t="s">
        <v>25</v>
      </c>
      <c r="B32" s="178"/>
      <c r="C32" s="106" t="e">
        <f>+C31/C10*100</f>
        <v>#DIV/0!</v>
      </c>
      <c r="D32" s="107" t="s">
        <v>39</v>
      </c>
      <c r="E32" s="102" t="e">
        <f>+E31/E10*100</f>
        <v>#DIV/0!</v>
      </c>
      <c r="F32" s="107" t="s">
        <v>39</v>
      </c>
      <c r="G32" s="102" t="e">
        <f>+G31/G10*100</f>
        <v>#DIV/0!</v>
      </c>
      <c r="H32" s="105" t="s">
        <v>39</v>
      </c>
      <c r="I32" s="98" t="e">
        <f>+I31/I10*100</f>
        <v>#DIV/0!</v>
      </c>
      <c r="J32" s="97" t="s">
        <v>39</v>
      </c>
      <c r="K32" s="106" t="e">
        <f>+K31/K10*100</f>
        <v>#DIV/0!</v>
      </c>
      <c r="L32" s="107" t="s">
        <v>39</v>
      </c>
      <c r="M32" s="102" t="e">
        <f>+M31/M10*100</f>
        <v>#DIV/0!</v>
      </c>
      <c r="N32" s="107" t="s">
        <v>39</v>
      </c>
      <c r="O32" s="102" t="e">
        <f>+O31/O10*100</f>
        <v>#DIV/0!</v>
      </c>
      <c r="P32" s="105" t="s">
        <v>39</v>
      </c>
      <c r="Q32" s="102" t="e">
        <f>+Q31/Q10*100</f>
        <v>#DIV/0!</v>
      </c>
      <c r="R32" s="134" t="s">
        <v>39</v>
      </c>
      <c r="S32" s="97" t="e">
        <f>+S31/S10*100</f>
        <v>#DIV/0!</v>
      </c>
      <c r="T32" s="97" t="s">
        <v>39</v>
      </c>
      <c r="U32" s="98" t="e">
        <f>+U31/U10*100</f>
        <v>#DIV/0!</v>
      </c>
      <c r="V32" s="97" t="s">
        <v>39</v>
      </c>
      <c r="W32" s="98" t="e">
        <f>+W31/W10*100</f>
        <v>#DIV/0!</v>
      </c>
      <c r="X32" s="99" t="s">
        <v>39</v>
      </c>
      <c r="Y32" s="100" t="e">
        <f>+Y31/Y10*100</f>
        <v>#DIV/0!</v>
      </c>
      <c r="Z32" s="97" t="s">
        <v>39</v>
      </c>
      <c r="AA32" s="106" t="e">
        <f>+AA31/AA10*100</f>
        <v>#DIV/0!</v>
      </c>
      <c r="AB32" s="107" t="s">
        <v>39</v>
      </c>
      <c r="AC32" s="102" t="e">
        <f>+AC31/AC10*100</f>
        <v>#DIV/0!</v>
      </c>
      <c r="AD32" s="107" t="s">
        <v>39</v>
      </c>
      <c r="AE32" s="102" t="e">
        <f>+AE31/AE10*100</f>
        <v>#DIV/0!</v>
      </c>
      <c r="AF32" s="105" t="s">
        <v>39</v>
      </c>
      <c r="AG32" s="135" t="e">
        <f>+AG31/AG10*100</f>
        <v>#DIV/0!</v>
      </c>
      <c r="AH32" s="134" t="s">
        <v>39</v>
      </c>
      <c r="AI32" s="106" t="e">
        <f>+AI31/AI10*100</f>
        <v>#DIV/0!</v>
      </c>
      <c r="AJ32" s="107" t="s">
        <v>39</v>
      </c>
      <c r="AK32" s="102" t="e">
        <f>+AK31/AK10*100</f>
        <v>#DIV/0!</v>
      </c>
      <c r="AL32" s="107" t="s">
        <v>39</v>
      </c>
      <c r="AM32" s="102" t="e">
        <f>+AM31/AM10*100</f>
        <v>#DIV/0!</v>
      </c>
      <c r="AN32" s="105" t="s">
        <v>39</v>
      </c>
      <c r="AO32" s="135" t="e">
        <f>+AO31/AO10*100</f>
        <v>#DIV/0!</v>
      </c>
      <c r="AP32" s="134" t="s">
        <v>39</v>
      </c>
    </row>
    <row r="33" spans="1:42" ht="24.75" customHeight="1">
      <c r="A33" s="168" t="s">
        <v>52</v>
      </c>
      <c r="B33" s="169"/>
      <c r="C33" s="170"/>
      <c r="D33" s="171"/>
      <c r="E33" s="172"/>
      <c r="F33" s="217"/>
      <c r="G33" s="149"/>
      <c r="H33" s="150"/>
      <c r="I33" s="87"/>
      <c r="J33" s="87" t="s">
        <v>54</v>
      </c>
      <c r="K33" s="160"/>
      <c r="L33" s="161"/>
      <c r="M33" s="162"/>
      <c r="N33" s="174"/>
      <c r="O33" s="162"/>
      <c r="P33" s="163"/>
      <c r="Q33" s="87"/>
      <c r="R33" s="92" t="s">
        <v>54</v>
      </c>
      <c r="S33" s="174"/>
      <c r="T33" s="161"/>
      <c r="U33" s="162"/>
      <c r="V33" s="174"/>
      <c r="W33" s="162"/>
      <c r="X33" s="163"/>
      <c r="Y33" s="87"/>
      <c r="Z33" s="87" t="s">
        <v>54</v>
      </c>
      <c r="AA33" s="160"/>
      <c r="AB33" s="161"/>
      <c r="AC33" s="162"/>
      <c r="AD33" s="174"/>
      <c r="AE33" s="162"/>
      <c r="AF33" s="163"/>
      <c r="AG33" s="87"/>
      <c r="AH33" s="92" t="s">
        <v>54</v>
      </c>
      <c r="AI33" s="160"/>
      <c r="AJ33" s="161"/>
      <c r="AK33" s="162"/>
      <c r="AL33" s="174"/>
      <c r="AM33" s="162"/>
      <c r="AN33" s="163"/>
      <c r="AO33" s="87"/>
      <c r="AP33" s="84" t="s">
        <v>54</v>
      </c>
    </row>
    <row r="34" spans="1:42" ht="24.75" customHeight="1" thickBot="1">
      <c r="A34" s="95"/>
      <c r="B34" s="91" t="s">
        <v>53</v>
      </c>
      <c r="C34" s="147"/>
      <c r="D34" s="148"/>
      <c r="E34" s="145"/>
      <c r="F34" s="218"/>
      <c r="G34" s="145"/>
      <c r="H34" s="146"/>
      <c r="I34" s="93"/>
      <c r="J34" s="93" t="s">
        <v>54</v>
      </c>
      <c r="K34" s="153"/>
      <c r="L34" s="154"/>
      <c r="M34" s="155"/>
      <c r="N34" s="220"/>
      <c r="O34" s="155"/>
      <c r="P34" s="156"/>
      <c r="Q34" s="89"/>
      <c r="R34" s="133" t="s">
        <v>54</v>
      </c>
      <c r="S34" s="164"/>
      <c r="T34" s="165"/>
      <c r="U34" s="166"/>
      <c r="V34" s="164"/>
      <c r="W34" s="166"/>
      <c r="X34" s="167"/>
      <c r="Y34" s="93"/>
      <c r="Z34" s="93" t="s">
        <v>54</v>
      </c>
      <c r="AA34" s="153"/>
      <c r="AB34" s="154"/>
      <c r="AC34" s="155"/>
      <c r="AD34" s="220"/>
      <c r="AE34" s="155"/>
      <c r="AF34" s="156"/>
      <c r="AG34" s="89"/>
      <c r="AH34" s="133" t="s">
        <v>54</v>
      </c>
      <c r="AI34" s="153"/>
      <c r="AJ34" s="154"/>
      <c r="AK34" s="155"/>
      <c r="AL34" s="220"/>
      <c r="AM34" s="155"/>
      <c r="AN34" s="156"/>
      <c r="AO34" s="89"/>
      <c r="AP34" s="81" t="s">
        <v>54</v>
      </c>
    </row>
    <row r="35" spans="1:42" ht="24.75" customHeight="1">
      <c r="A35" s="157" t="s">
        <v>46</v>
      </c>
      <c r="B35" s="83" t="s">
        <v>47</v>
      </c>
      <c r="C35" s="151"/>
      <c r="D35" s="152"/>
      <c r="E35" s="149"/>
      <c r="F35" s="219"/>
      <c r="G35" s="149"/>
      <c r="H35" s="150"/>
      <c r="I35" s="87"/>
      <c r="J35" s="84" t="s">
        <v>51</v>
      </c>
      <c r="K35" s="151"/>
      <c r="L35" s="152"/>
      <c r="M35" s="149"/>
      <c r="N35" s="219"/>
      <c r="O35" s="149"/>
      <c r="P35" s="150"/>
      <c r="Q35" s="87"/>
      <c r="R35" s="84" t="s">
        <v>50</v>
      </c>
      <c r="S35" s="151"/>
      <c r="T35" s="152"/>
      <c r="U35" s="149"/>
      <c r="V35" s="219"/>
      <c r="W35" s="149"/>
      <c r="X35" s="150"/>
      <c r="Y35" s="87"/>
      <c r="Z35" s="84" t="s">
        <v>51</v>
      </c>
      <c r="AA35" s="151"/>
      <c r="AB35" s="152"/>
      <c r="AC35" s="149"/>
      <c r="AD35" s="219"/>
      <c r="AE35" s="149"/>
      <c r="AF35" s="150"/>
      <c r="AG35" s="87"/>
      <c r="AH35" s="84" t="s">
        <v>50</v>
      </c>
      <c r="AI35" s="151"/>
      <c r="AJ35" s="152"/>
      <c r="AK35" s="149"/>
      <c r="AL35" s="219"/>
      <c r="AM35" s="149"/>
      <c r="AN35" s="150"/>
      <c r="AO35" s="87"/>
      <c r="AP35" s="84" t="s">
        <v>50</v>
      </c>
    </row>
    <row r="36" spans="1:42" ht="24.75" customHeight="1">
      <c r="A36" s="158"/>
      <c r="B36" s="85" t="s">
        <v>48</v>
      </c>
      <c r="C36" s="147"/>
      <c r="D36" s="148"/>
      <c r="E36" s="145"/>
      <c r="F36" s="218"/>
      <c r="G36" s="145"/>
      <c r="H36" s="146"/>
      <c r="I36" s="88"/>
      <c r="J36" s="86" t="s">
        <v>50</v>
      </c>
      <c r="K36" s="147"/>
      <c r="L36" s="148"/>
      <c r="M36" s="145"/>
      <c r="N36" s="218"/>
      <c r="O36" s="145"/>
      <c r="P36" s="146"/>
      <c r="Q36" s="88"/>
      <c r="R36" s="86" t="s">
        <v>50</v>
      </c>
      <c r="S36" s="147"/>
      <c r="T36" s="148"/>
      <c r="U36" s="145"/>
      <c r="V36" s="218"/>
      <c r="W36" s="145"/>
      <c r="X36" s="146"/>
      <c r="Y36" s="88"/>
      <c r="Z36" s="86" t="s">
        <v>50</v>
      </c>
      <c r="AA36" s="147"/>
      <c r="AB36" s="148"/>
      <c r="AC36" s="145"/>
      <c r="AD36" s="218"/>
      <c r="AE36" s="145"/>
      <c r="AF36" s="146"/>
      <c r="AG36" s="88"/>
      <c r="AH36" s="86" t="s">
        <v>50</v>
      </c>
      <c r="AI36" s="147"/>
      <c r="AJ36" s="148"/>
      <c r="AK36" s="145"/>
      <c r="AL36" s="218"/>
      <c r="AM36" s="145"/>
      <c r="AN36" s="146"/>
      <c r="AO36" s="88"/>
      <c r="AP36" s="86" t="s">
        <v>50</v>
      </c>
    </row>
    <row r="37" spans="1:42" ht="24.75" customHeight="1">
      <c r="A37" s="158"/>
      <c r="B37" s="8" t="s">
        <v>49</v>
      </c>
      <c r="C37" s="147"/>
      <c r="D37" s="148"/>
      <c r="E37" s="145"/>
      <c r="F37" s="218"/>
      <c r="G37" s="145"/>
      <c r="H37" s="146"/>
      <c r="I37" s="88"/>
      <c r="J37" s="86" t="s">
        <v>50</v>
      </c>
      <c r="K37" s="147"/>
      <c r="L37" s="148"/>
      <c r="M37" s="145"/>
      <c r="N37" s="218"/>
      <c r="O37" s="145"/>
      <c r="P37" s="146"/>
      <c r="Q37" s="88"/>
      <c r="R37" s="86" t="s">
        <v>50</v>
      </c>
      <c r="S37" s="147"/>
      <c r="T37" s="148"/>
      <c r="U37" s="145"/>
      <c r="V37" s="218"/>
      <c r="W37" s="145"/>
      <c r="X37" s="146"/>
      <c r="Y37" s="88"/>
      <c r="Z37" s="86" t="s">
        <v>50</v>
      </c>
      <c r="AA37" s="147"/>
      <c r="AB37" s="148"/>
      <c r="AC37" s="145"/>
      <c r="AD37" s="218"/>
      <c r="AE37" s="145"/>
      <c r="AF37" s="146"/>
      <c r="AG37" s="88"/>
      <c r="AH37" s="86" t="s">
        <v>50</v>
      </c>
      <c r="AI37" s="147"/>
      <c r="AJ37" s="148"/>
      <c r="AK37" s="145"/>
      <c r="AL37" s="218"/>
      <c r="AM37" s="145"/>
      <c r="AN37" s="146"/>
      <c r="AO37" s="88"/>
      <c r="AP37" s="86" t="s">
        <v>50</v>
      </c>
    </row>
    <row r="38" spans="1:42" ht="24.75" customHeight="1" thickBot="1">
      <c r="A38" s="159"/>
      <c r="B38" s="82" t="s">
        <v>4</v>
      </c>
      <c r="C38" s="143"/>
      <c r="D38" s="144"/>
      <c r="E38" s="141"/>
      <c r="F38" s="216"/>
      <c r="G38" s="141"/>
      <c r="H38" s="142"/>
      <c r="I38" s="89">
        <f>SUM(I35:I37)</f>
        <v>0</v>
      </c>
      <c r="J38" s="81" t="s">
        <v>50</v>
      </c>
      <c r="K38" s="143"/>
      <c r="L38" s="144"/>
      <c r="M38" s="141"/>
      <c r="N38" s="216"/>
      <c r="O38" s="141"/>
      <c r="P38" s="142"/>
      <c r="Q38" s="89">
        <f>SUM(Q35:Q37)</f>
        <v>0</v>
      </c>
      <c r="R38" s="81" t="s">
        <v>50</v>
      </c>
      <c r="S38" s="143"/>
      <c r="T38" s="144"/>
      <c r="U38" s="141"/>
      <c r="V38" s="216"/>
      <c r="W38" s="141"/>
      <c r="X38" s="142"/>
      <c r="Y38" s="89">
        <f>SUM(Y35:Y37)</f>
        <v>0</v>
      </c>
      <c r="Z38" s="81" t="s">
        <v>50</v>
      </c>
      <c r="AA38" s="143"/>
      <c r="AB38" s="144"/>
      <c r="AC38" s="141"/>
      <c r="AD38" s="216"/>
      <c r="AE38" s="141"/>
      <c r="AF38" s="142"/>
      <c r="AG38" s="89">
        <f>SUM(AG35:AG37)</f>
        <v>0</v>
      </c>
      <c r="AH38" s="81" t="s">
        <v>50</v>
      </c>
      <c r="AI38" s="143"/>
      <c r="AJ38" s="144"/>
      <c r="AK38" s="141"/>
      <c r="AL38" s="216"/>
      <c r="AM38" s="141"/>
      <c r="AN38" s="142"/>
      <c r="AO38" s="89">
        <f>SUM(AO35:AO37)</f>
        <v>0</v>
      </c>
      <c r="AP38" s="81" t="s">
        <v>50</v>
      </c>
    </row>
    <row r="39" spans="1:4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</row>
    <row r="40" spans="1:4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</row>
    <row r="41" spans="1:42" s="113" customFormat="1" ht="13.5">
      <c r="A41" s="108"/>
      <c r="B41" s="109"/>
      <c r="C41" s="136"/>
      <c r="D41" s="137"/>
      <c r="E41" s="137"/>
      <c r="F41" s="137"/>
      <c r="G41" s="138"/>
      <c r="H41" s="110"/>
      <c r="I41" s="111" t="s">
        <v>56</v>
      </c>
      <c r="J41" s="112"/>
      <c r="K41" s="110"/>
      <c r="L41" s="110"/>
      <c r="M41" s="110"/>
      <c r="N41" s="110"/>
      <c r="O41" s="110"/>
      <c r="P41" s="110"/>
      <c r="Q41" s="111" t="s">
        <v>57</v>
      </c>
      <c r="R41" s="112"/>
      <c r="S41" s="110"/>
      <c r="T41" s="110"/>
      <c r="U41" s="110"/>
      <c r="V41" s="110"/>
      <c r="W41" s="110"/>
      <c r="X41" s="110"/>
      <c r="Y41" s="111" t="s">
        <v>58</v>
      </c>
      <c r="Z41" s="112"/>
      <c r="AA41" s="110"/>
      <c r="AB41" s="110"/>
      <c r="AC41" s="110"/>
      <c r="AD41" s="110"/>
      <c r="AE41" s="110"/>
      <c r="AF41" s="110"/>
      <c r="AG41" s="111" t="s">
        <v>59</v>
      </c>
      <c r="AH41" s="112"/>
      <c r="AI41" s="110"/>
      <c r="AJ41" s="110"/>
      <c r="AK41" s="110"/>
      <c r="AL41" s="110"/>
      <c r="AM41" s="110"/>
      <c r="AN41" s="110"/>
      <c r="AO41" s="111" t="s">
        <v>60</v>
      </c>
      <c r="AP41" s="112"/>
    </row>
    <row r="42" spans="1:42" s="113" customFormat="1" ht="13.5">
      <c r="A42" s="108"/>
      <c r="B42" s="212" t="s">
        <v>61</v>
      </c>
      <c r="C42" s="114"/>
      <c r="D42" s="115" t="s">
        <v>24</v>
      </c>
      <c r="E42" s="116"/>
      <c r="F42" s="110"/>
      <c r="G42" s="116" t="s">
        <v>62</v>
      </c>
      <c r="H42" s="110"/>
      <c r="I42" s="117">
        <f>I31</f>
        <v>0</v>
      </c>
      <c r="J42" s="112" t="s">
        <v>26</v>
      </c>
      <c r="K42" s="110"/>
      <c r="L42" s="110"/>
      <c r="M42" s="110"/>
      <c r="N42" s="110"/>
      <c r="O42" s="110"/>
      <c r="P42" s="110"/>
      <c r="Q42" s="117">
        <f>Q31</f>
        <v>0</v>
      </c>
      <c r="R42" s="112" t="s">
        <v>26</v>
      </c>
      <c r="S42" s="110"/>
      <c r="T42" s="110"/>
      <c r="U42" s="110"/>
      <c r="V42" s="110"/>
      <c r="W42" s="110"/>
      <c r="X42" s="110"/>
      <c r="Y42" s="117">
        <f>Y31</f>
        <v>0</v>
      </c>
      <c r="Z42" s="112" t="s">
        <v>26</v>
      </c>
      <c r="AA42" s="110"/>
      <c r="AB42" s="110"/>
      <c r="AC42" s="110"/>
      <c r="AD42" s="110"/>
      <c r="AE42" s="110"/>
      <c r="AF42" s="110"/>
      <c r="AG42" s="117">
        <f>AG31</f>
        <v>0</v>
      </c>
      <c r="AH42" s="112" t="s">
        <v>26</v>
      </c>
      <c r="AI42" s="110"/>
      <c r="AJ42" s="110"/>
      <c r="AK42" s="110"/>
      <c r="AL42" s="110"/>
      <c r="AM42" s="110"/>
      <c r="AN42" s="110"/>
      <c r="AO42" s="117">
        <f>AO31</f>
        <v>0</v>
      </c>
      <c r="AP42" s="112" t="s">
        <v>26</v>
      </c>
    </row>
    <row r="43" spans="1:42" s="113" customFormat="1" ht="13.5">
      <c r="A43" s="108"/>
      <c r="B43" s="212"/>
      <c r="C43" s="114"/>
      <c r="D43" s="118" t="s">
        <v>63</v>
      </c>
      <c r="E43" s="116"/>
      <c r="F43" s="110"/>
      <c r="G43" s="116" t="s">
        <v>64</v>
      </c>
      <c r="H43" s="110"/>
      <c r="I43" s="117">
        <f>I26</f>
        <v>0</v>
      </c>
      <c r="J43" s="112" t="s">
        <v>26</v>
      </c>
      <c r="K43" s="110"/>
      <c r="L43" s="110"/>
      <c r="M43" s="110"/>
      <c r="N43" s="110"/>
      <c r="O43" s="110"/>
      <c r="P43" s="110"/>
      <c r="Q43" s="117">
        <f>Q26</f>
        <v>0</v>
      </c>
      <c r="R43" s="112" t="s">
        <v>26</v>
      </c>
      <c r="S43" s="110"/>
      <c r="T43" s="110"/>
      <c r="U43" s="110"/>
      <c r="V43" s="110"/>
      <c r="W43" s="110"/>
      <c r="X43" s="110"/>
      <c r="Y43" s="117">
        <f>Y26</f>
        <v>0</v>
      </c>
      <c r="Z43" s="112" t="s">
        <v>26</v>
      </c>
      <c r="AA43" s="110"/>
      <c r="AB43" s="110"/>
      <c r="AC43" s="110"/>
      <c r="AD43" s="110"/>
      <c r="AE43" s="110"/>
      <c r="AF43" s="110"/>
      <c r="AG43" s="117">
        <f>AG26</f>
        <v>0</v>
      </c>
      <c r="AH43" s="112" t="s">
        <v>26</v>
      </c>
      <c r="AI43" s="110"/>
      <c r="AJ43" s="110"/>
      <c r="AK43" s="110"/>
      <c r="AL43" s="110"/>
      <c r="AM43" s="110"/>
      <c r="AN43" s="110"/>
      <c r="AO43" s="117">
        <f>AO26</f>
        <v>0</v>
      </c>
      <c r="AP43" s="112" t="s">
        <v>26</v>
      </c>
    </row>
    <row r="44" spans="1:42" s="113" customFormat="1" ht="13.5">
      <c r="A44" s="108"/>
      <c r="B44" s="212"/>
      <c r="C44" s="114"/>
      <c r="D44" s="115" t="s">
        <v>65</v>
      </c>
      <c r="E44" s="116"/>
      <c r="G44" s="116" t="s">
        <v>66</v>
      </c>
      <c r="I44" s="119"/>
      <c r="J44" s="120" t="s">
        <v>26</v>
      </c>
      <c r="K44" s="213"/>
      <c r="L44" s="214"/>
      <c r="M44" s="121"/>
      <c r="N44" s="121"/>
      <c r="O44" s="121"/>
      <c r="P44" s="121"/>
      <c r="Q44" s="119"/>
      <c r="R44" s="120" t="s">
        <v>26</v>
      </c>
      <c r="S44" s="121"/>
      <c r="T44" s="121"/>
      <c r="U44" s="121"/>
      <c r="V44" s="121"/>
      <c r="W44" s="121"/>
      <c r="X44" s="121"/>
      <c r="Y44" s="119"/>
      <c r="Z44" s="120" t="s">
        <v>26</v>
      </c>
      <c r="AA44" s="213"/>
      <c r="AB44" s="214"/>
      <c r="AC44" s="121"/>
      <c r="AD44" s="121"/>
      <c r="AE44" s="121"/>
      <c r="AF44" s="121"/>
      <c r="AG44" s="119"/>
      <c r="AH44" s="120" t="s">
        <v>26</v>
      </c>
      <c r="AI44" s="121"/>
      <c r="AJ44" s="121"/>
      <c r="AK44" s="121"/>
      <c r="AL44" s="121"/>
      <c r="AM44" s="121"/>
      <c r="AN44" s="121"/>
      <c r="AO44" s="119"/>
      <c r="AP44" s="120" t="s">
        <v>26</v>
      </c>
    </row>
    <row r="45" spans="1:42" s="113" customFormat="1" ht="13.5">
      <c r="A45" s="108"/>
      <c r="B45" s="212"/>
      <c r="C45" s="114"/>
      <c r="D45" s="118" t="s">
        <v>4</v>
      </c>
      <c r="E45" s="116"/>
      <c r="F45" s="110"/>
      <c r="G45" s="116" t="s">
        <v>67</v>
      </c>
      <c r="H45" s="110"/>
      <c r="I45" s="117">
        <f>I42+I43+I44</f>
        <v>0</v>
      </c>
      <c r="J45" s="112" t="s">
        <v>26</v>
      </c>
      <c r="K45" s="110"/>
      <c r="L45" s="110"/>
      <c r="M45" s="110"/>
      <c r="N45" s="110"/>
      <c r="O45" s="110"/>
      <c r="P45" s="110"/>
      <c r="Q45" s="117">
        <f>Q42+Q43+Q44</f>
        <v>0</v>
      </c>
      <c r="R45" s="112" t="s">
        <v>26</v>
      </c>
      <c r="S45" s="110"/>
      <c r="T45" s="110"/>
      <c r="U45" s="110"/>
      <c r="V45" s="110"/>
      <c r="W45" s="110"/>
      <c r="X45" s="110"/>
      <c r="Y45" s="117">
        <f>Y42+Y43+Y44</f>
        <v>0</v>
      </c>
      <c r="Z45" s="112" t="s">
        <v>26</v>
      </c>
      <c r="AA45" s="110"/>
      <c r="AB45" s="110"/>
      <c r="AC45" s="110"/>
      <c r="AD45" s="110"/>
      <c r="AE45" s="110"/>
      <c r="AF45" s="110"/>
      <c r="AG45" s="117">
        <f>AG42+AG43+AG44</f>
        <v>0</v>
      </c>
      <c r="AH45" s="112" t="s">
        <v>26</v>
      </c>
      <c r="AI45" s="110"/>
      <c r="AJ45" s="110"/>
      <c r="AK45" s="110"/>
      <c r="AL45" s="110"/>
      <c r="AM45" s="110"/>
      <c r="AN45" s="110"/>
      <c r="AO45" s="117">
        <f>AO42+AO43+AO44</f>
        <v>0</v>
      </c>
      <c r="AP45" s="112" t="s">
        <v>26</v>
      </c>
    </row>
    <row r="46" spans="1:42" s="113" customFormat="1" ht="13.5">
      <c r="A46" s="108"/>
      <c r="B46" s="212" t="s">
        <v>68</v>
      </c>
      <c r="C46" s="114"/>
      <c r="D46" s="118" t="s">
        <v>69</v>
      </c>
      <c r="E46" s="116"/>
      <c r="F46" s="110"/>
      <c r="G46" s="116" t="s">
        <v>70</v>
      </c>
      <c r="H46" s="110"/>
      <c r="I46" s="117"/>
      <c r="J46" s="112" t="s">
        <v>26</v>
      </c>
      <c r="K46" s="110"/>
      <c r="L46" s="110"/>
      <c r="M46" s="110"/>
      <c r="N46" s="110"/>
      <c r="O46" s="110"/>
      <c r="P46" s="110"/>
      <c r="Q46" s="117"/>
      <c r="R46" s="112" t="s">
        <v>26</v>
      </c>
      <c r="S46" s="110"/>
      <c r="T46" s="110"/>
      <c r="U46" s="110"/>
      <c r="V46" s="110"/>
      <c r="W46" s="110"/>
      <c r="X46" s="110"/>
      <c r="Y46" s="117"/>
      <c r="Z46" s="112" t="s">
        <v>26</v>
      </c>
      <c r="AA46" s="110"/>
      <c r="AB46" s="110"/>
      <c r="AC46" s="110"/>
      <c r="AD46" s="110"/>
      <c r="AE46" s="110"/>
      <c r="AF46" s="110"/>
      <c r="AG46" s="117"/>
      <c r="AH46" s="112" t="s">
        <v>26</v>
      </c>
      <c r="AI46" s="110"/>
      <c r="AJ46" s="110"/>
      <c r="AK46" s="110"/>
      <c r="AL46" s="110"/>
      <c r="AM46" s="110"/>
      <c r="AN46" s="110"/>
      <c r="AO46" s="117"/>
      <c r="AP46" s="112" t="s">
        <v>26</v>
      </c>
    </row>
    <row r="47" spans="1:42" s="113" customFormat="1" ht="13.5" customHeight="1">
      <c r="A47" s="108"/>
      <c r="B47" s="212"/>
      <c r="C47" s="215" t="s">
        <v>77</v>
      </c>
      <c r="D47" s="122" t="s">
        <v>4</v>
      </c>
      <c r="E47" s="116"/>
      <c r="F47" s="110"/>
      <c r="G47" s="116" t="s">
        <v>71</v>
      </c>
      <c r="H47" s="110"/>
      <c r="I47" s="117">
        <f>I48+I49</f>
        <v>0</v>
      </c>
      <c r="J47" s="112" t="s">
        <v>26</v>
      </c>
      <c r="K47" s="110"/>
      <c r="L47" s="110"/>
      <c r="M47" s="110"/>
      <c r="N47" s="110"/>
      <c r="O47" s="110"/>
      <c r="P47" s="110"/>
      <c r="Q47" s="117">
        <f>Q48+Q49</f>
        <v>0</v>
      </c>
      <c r="R47" s="112" t="s">
        <v>26</v>
      </c>
      <c r="S47" s="110"/>
      <c r="T47" s="110"/>
      <c r="U47" s="110"/>
      <c r="V47" s="110"/>
      <c r="W47" s="110"/>
      <c r="X47" s="110"/>
      <c r="Y47" s="117">
        <f>Y48+Y49</f>
        <v>0</v>
      </c>
      <c r="Z47" s="112" t="s">
        <v>26</v>
      </c>
      <c r="AA47" s="110"/>
      <c r="AB47" s="110"/>
      <c r="AC47" s="110"/>
      <c r="AD47" s="110"/>
      <c r="AE47" s="110"/>
      <c r="AF47" s="110"/>
      <c r="AG47" s="117">
        <f>AG48+AG49</f>
        <v>0</v>
      </c>
      <c r="AH47" s="112" t="s">
        <v>26</v>
      </c>
      <c r="AI47" s="110"/>
      <c r="AJ47" s="110"/>
      <c r="AK47" s="110"/>
      <c r="AL47" s="110"/>
      <c r="AM47" s="110"/>
      <c r="AN47" s="110"/>
      <c r="AO47" s="117">
        <f>AO48+AO49</f>
        <v>0</v>
      </c>
      <c r="AP47" s="112" t="s">
        <v>26</v>
      </c>
    </row>
    <row r="48" spans="1:42" s="113" customFormat="1" ht="13.5">
      <c r="A48" s="108"/>
      <c r="B48" s="212"/>
      <c r="C48" s="215"/>
      <c r="D48" s="123" t="s">
        <v>72</v>
      </c>
      <c r="E48" s="116"/>
      <c r="F48" s="110"/>
      <c r="G48" s="116"/>
      <c r="H48" s="110"/>
      <c r="I48" s="117"/>
      <c r="J48" s="112" t="s">
        <v>26</v>
      </c>
      <c r="K48" s="110"/>
      <c r="L48" s="110"/>
      <c r="M48" s="110"/>
      <c r="N48" s="110"/>
      <c r="O48" s="110"/>
      <c r="P48" s="110"/>
      <c r="Q48" s="117"/>
      <c r="R48" s="112" t="s">
        <v>26</v>
      </c>
      <c r="S48" s="110"/>
      <c r="T48" s="110"/>
      <c r="U48" s="110"/>
      <c r="V48" s="110"/>
      <c r="W48" s="110"/>
      <c r="X48" s="110"/>
      <c r="Y48" s="117"/>
      <c r="Z48" s="112" t="s">
        <v>26</v>
      </c>
      <c r="AA48" s="110"/>
      <c r="AB48" s="110"/>
      <c r="AC48" s="110"/>
      <c r="AD48" s="110"/>
      <c r="AE48" s="110"/>
      <c r="AF48" s="110"/>
      <c r="AG48" s="117"/>
      <c r="AH48" s="112" t="s">
        <v>26</v>
      </c>
      <c r="AI48" s="110"/>
      <c r="AJ48" s="110"/>
      <c r="AK48" s="110"/>
      <c r="AL48" s="110"/>
      <c r="AM48" s="110"/>
      <c r="AN48" s="110"/>
      <c r="AO48" s="117"/>
      <c r="AP48" s="112" t="s">
        <v>26</v>
      </c>
    </row>
    <row r="49" spans="1:42" s="113" customFormat="1" ht="13.5">
      <c r="A49" s="108"/>
      <c r="B49" s="212"/>
      <c r="C49" s="215"/>
      <c r="D49" s="123" t="s">
        <v>73</v>
      </c>
      <c r="E49" s="116"/>
      <c r="F49" s="110"/>
      <c r="G49" s="116"/>
      <c r="H49" s="110"/>
      <c r="I49" s="117"/>
      <c r="J49" s="112" t="s">
        <v>26</v>
      </c>
      <c r="K49" s="110"/>
      <c r="L49" s="110"/>
      <c r="M49" s="110"/>
      <c r="N49" s="110"/>
      <c r="O49" s="110"/>
      <c r="P49" s="110"/>
      <c r="Q49" s="117"/>
      <c r="R49" s="112" t="s">
        <v>26</v>
      </c>
      <c r="S49" s="110"/>
      <c r="T49" s="110"/>
      <c r="U49" s="110"/>
      <c r="V49" s="110"/>
      <c r="W49" s="110"/>
      <c r="X49" s="110"/>
      <c r="Y49" s="117"/>
      <c r="Z49" s="112" t="s">
        <v>26</v>
      </c>
      <c r="AA49" s="110"/>
      <c r="AB49" s="110"/>
      <c r="AC49" s="110"/>
      <c r="AD49" s="110"/>
      <c r="AE49" s="110"/>
      <c r="AF49" s="110"/>
      <c r="AG49" s="117"/>
      <c r="AH49" s="112" t="s">
        <v>26</v>
      </c>
      <c r="AI49" s="110"/>
      <c r="AJ49" s="110"/>
      <c r="AK49" s="110"/>
      <c r="AL49" s="110"/>
      <c r="AM49" s="110"/>
      <c r="AN49" s="110"/>
      <c r="AO49" s="117"/>
      <c r="AP49" s="112" t="s">
        <v>26</v>
      </c>
    </row>
    <row r="50" spans="1:42" s="113" customFormat="1" ht="13.5">
      <c r="A50" s="108"/>
      <c r="B50" s="109"/>
      <c r="C50" s="124" t="s">
        <v>74</v>
      </c>
      <c r="D50" s="116"/>
      <c r="E50" s="116"/>
      <c r="F50" s="110"/>
      <c r="G50" s="116" t="s">
        <v>75</v>
      </c>
      <c r="H50" s="110"/>
      <c r="I50" s="117">
        <f>I45-I46-I47</f>
        <v>0</v>
      </c>
      <c r="J50" s="112" t="s">
        <v>26</v>
      </c>
      <c r="K50" s="110"/>
      <c r="L50" s="110"/>
      <c r="M50" s="110"/>
      <c r="N50" s="110"/>
      <c r="O50" s="110"/>
      <c r="P50" s="110"/>
      <c r="Q50" s="117">
        <f>Q45-Q46-Q47</f>
        <v>0</v>
      </c>
      <c r="R50" s="112" t="s">
        <v>26</v>
      </c>
      <c r="S50" s="110"/>
      <c r="T50" s="110"/>
      <c r="U50" s="110"/>
      <c r="V50" s="110"/>
      <c r="W50" s="110"/>
      <c r="X50" s="110"/>
      <c r="Y50" s="117">
        <f>Y45-Y46-Y47</f>
        <v>0</v>
      </c>
      <c r="Z50" s="112" t="s">
        <v>26</v>
      </c>
      <c r="AA50" s="110"/>
      <c r="AB50" s="110"/>
      <c r="AC50" s="110"/>
      <c r="AD50" s="110"/>
      <c r="AE50" s="110"/>
      <c r="AF50" s="110"/>
      <c r="AG50" s="117">
        <f>AG45-AG46-AG47</f>
        <v>0</v>
      </c>
      <c r="AH50" s="112" t="s">
        <v>26</v>
      </c>
      <c r="AI50" s="110"/>
      <c r="AJ50" s="110"/>
      <c r="AK50" s="110"/>
      <c r="AL50" s="110"/>
      <c r="AM50" s="110"/>
      <c r="AN50" s="110"/>
      <c r="AO50" s="117">
        <f>AO45-AO46-AO47</f>
        <v>0</v>
      </c>
      <c r="AP50" s="112" t="s">
        <v>26</v>
      </c>
    </row>
    <row r="51" ht="14.25" thickBot="1"/>
    <row r="52" spans="2:11" ht="13.5" customHeight="1">
      <c r="B52" s="202" t="s">
        <v>79</v>
      </c>
      <c r="C52" s="203"/>
      <c r="D52" s="203"/>
      <c r="E52" s="203"/>
      <c r="F52" s="203"/>
      <c r="G52" s="203"/>
      <c r="H52" s="203"/>
      <c r="I52" s="203"/>
      <c r="J52" s="204"/>
      <c r="K52" s="139"/>
    </row>
    <row r="53" spans="2:11" ht="13.5">
      <c r="B53" s="205"/>
      <c r="C53" s="206"/>
      <c r="D53" s="206"/>
      <c r="E53" s="206"/>
      <c r="F53" s="206"/>
      <c r="G53" s="206"/>
      <c r="H53" s="206"/>
      <c r="I53" s="206"/>
      <c r="J53" s="207"/>
      <c r="K53" s="139"/>
    </row>
    <row r="54" spans="2:11" ht="14.25" thickBot="1">
      <c r="B54" s="208"/>
      <c r="C54" s="209"/>
      <c r="D54" s="209"/>
      <c r="E54" s="209"/>
      <c r="F54" s="209"/>
      <c r="G54" s="209"/>
      <c r="H54" s="209"/>
      <c r="I54" s="209"/>
      <c r="J54" s="210"/>
      <c r="K54" s="139"/>
    </row>
  </sheetData>
  <sheetProtection/>
  <mergeCells count="129">
    <mergeCell ref="AK37:AL37"/>
    <mergeCell ref="AK38:AL38"/>
    <mergeCell ref="AI37:AJ37"/>
    <mergeCell ref="AC34:AD34"/>
    <mergeCell ref="AC35:AD35"/>
    <mergeCell ref="AC36:AD36"/>
    <mergeCell ref="AC37:AD37"/>
    <mergeCell ref="AC38:AD38"/>
    <mergeCell ref="AK3:AL3"/>
    <mergeCell ref="AK33:AL33"/>
    <mergeCell ref="AK34:AL34"/>
    <mergeCell ref="AK35:AL35"/>
    <mergeCell ref="AK36:AL36"/>
    <mergeCell ref="C47:C49"/>
    <mergeCell ref="U34:V34"/>
    <mergeCell ref="U35:V35"/>
    <mergeCell ref="U36:V36"/>
    <mergeCell ref="U37:V37"/>
    <mergeCell ref="U38:V38"/>
    <mergeCell ref="E37:F37"/>
    <mergeCell ref="B52:J54"/>
    <mergeCell ref="M3:N3"/>
    <mergeCell ref="M33:N33"/>
    <mergeCell ref="M34:N34"/>
    <mergeCell ref="M35:N35"/>
    <mergeCell ref="M36:N36"/>
    <mergeCell ref="M37:N37"/>
    <mergeCell ref="M38:N38"/>
    <mergeCell ref="B46:B49"/>
    <mergeCell ref="AI38:AJ38"/>
    <mergeCell ref="AM38:AN38"/>
    <mergeCell ref="B42:B45"/>
    <mergeCell ref="K44:L44"/>
    <mergeCell ref="AA44:AB44"/>
    <mergeCell ref="C38:D38"/>
    <mergeCell ref="G38:H38"/>
    <mergeCell ref="K38:L38"/>
    <mergeCell ref="O38:P38"/>
    <mergeCell ref="E3:F3"/>
    <mergeCell ref="E33:F33"/>
    <mergeCell ref="E34:F34"/>
    <mergeCell ref="E35:F35"/>
    <mergeCell ref="E36:F36"/>
    <mergeCell ref="AM37:AN37"/>
    <mergeCell ref="AM36:AN36"/>
    <mergeCell ref="AI35:AJ35"/>
    <mergeCell ref="AM35:AN35"/>
    <mergeCell ref="AM34:AN34"/>
    <mergeCell ref="S38:T38"/>
    <mergeCell ref="W38:X38"/>
    <mergeCell ref="AA38:AB38"/>
    <mergeCell ref="AE38:AF38"/>
    <mergeCell ref="E38:F38"/>
    <mergeCell ref="AI36:AJ36"/>
    <mergeCell ref="AA37:AB37"/>
    <mergeCell ref="AE37:AF37"/>
    <mergeCell ref="AA36:AB36"/>
    <mergeCell ref="AE36:AF36"/>
    <mergeCell ref="S36:T36"/>
    <mergeCell ref="W36:X36"/>
    <mergeCell ref="C37:D37"/>
    <mergeCell ref="G37:H37"/>
    <mergeCell ref="K37:L37"/>
    <mergeCell ref="O37:P37"/>
    <mergeCell ref="S37:T37"/>
    <mergeCell ref="W37:X37"/>
    <mergeCell ref="A35:A38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W35:X35"/>
    <mergeCell ref="AA35:AB35"/>
    <mergeCell ref="AE35:AF35"/>
    <mergeCell ref="AM33:AN33"/>
    <mergeCell ref="C34:D34"/>
    <mergeCell ref="G34:H34"/>
    <mergeCell ref="K34:L34"/>
    <mergeCell ref="O34:P34"/>
    <mergeCell ref="S34:T34"/>
    <mergeCell ref="W34:X34"/>
    <mergeCell ref="AA34:AB34"/>
    <mergeCell ref="AE34:AF34"/>
    <mergeCell ref="AI34:AJ34"/>
    <mergeCell ref="O33:P33"/>
    <mergeCell ref="S33:T33"/>
    <mergeCell ref="W33:X33"/>
    <mergeCell ref="AA33:AB33"/>
    <mergeCell ref="AE33:AF33"/>
    <mergeCell ref="AI33:AJ33"/>
    <mergeCell ref="U33:V33"/>
    <mergeCell ref="AC33:AD33"/>
    <mergeCell ref="A31:B31"/>
    <mergeCell ref="A32:B32"/>
    <mergeCell ref="A33:B33"/>
    <mergeCell ref="C33:D33"/>
    <mergeCell ref="G33:H33"/>
    <mergeCell ref="K33:L33"/>
    <mergeCell ref="AG3:AH3"/>
    <mergeCell ref="AI3:AJ3"/>
    <mergeCell ref="AM3:AN3"/>
    <mergeCell ref="AO3:AP3"/>
    <mergeCell ref="A4:A10"/>
    <mergeCell ref="A11:A30"/>
    <mergeCell ref="U3:V3"/>
    <mergeCell ref="Q3:R3"/>
    <mergeCell ref="S3:T3"/>
    <mergeCell ref="W3:X3"/>
    <mergeCell ref="Y3:Z3"/>
    <mergeCell ref="AA3:AB3"/>
    <mergeCell ref="AE3:AF3"/>
    <mergeCell ref="A3:B3"/>
    <mergeCell ref="C3:D3"/>
    <mergeCell ref="G3:H3"/>
    <mergeCell ref="I3:J3"/>
    <mergeCell ref="K3:L3"/>
    <mergeCell ref="O3:P3"/>
    <mergeCell ref="AC3:AD3"/>
    <mergeCell ref="A2:B2"/>
    <mergeCell ref="C2:J2"/>
    <mergeCell ref="K2:R2"/>
    <mergeCell ref="S2:Z2"/>
    <mergeCell ref="AA2:AH2"/>
    <mergeCell ref="AI2:AP2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61" r:id="rId1"/>
  <rowBreaks count="1" manualBreakCount="1">
    <brk id="39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view="pageBreakPreview" zoomScale="90" zoomScaleNormal="90" zoomScaleSheetLayoutView="90" zoomScalePageLayoutView="0" workbookViewId="0" topLeftCell="A1">
      <selection activeCell="G37" sqref="G37"/>
    </sheetView>
  </sheetViews>
  <sheetFormatPr defaultColWidth="9.00390625" defaultRowHeight="13.5"/>
  <cols>
    <col min="1" max="1" width="3.25390625" style="0" customWidth="1"/>
    <col min="2" max="2" width="13.125" style="0" customWidth="1"/>
    <col min="3" max="3" width="8.375" style="0" customWidth="1"/>
    <col min="4" max="4" width="2.375" style="0" customWidth="1"/>
    <col min="5" max="5" width="8.375" style="0" customWidth="1"/>
    <col min="6" max="6" width="2.375" style="0" customWidth="1"/>
    <col min="7" max="7" width="8.375" style="0" customWidth="1"/>
    <col min="8" max="8" width="2.375" style="0" customWidth="1"/>
    <col min="9" max="9" width="8.375" style="0" customWidth="1"/>
    <col min="10" max="10" width="2.375" style="0" customWidth="1"/>
    <col min="11" max="11" width="8.375" style="0" customWidth="1"/>
    <col min="12" max="12" width="2.375" style="0" customWidth="1"/>
    <col min="13" max="13" width="8.375" style="0" customWidth="1"/>
    <col min="14" max="14" width="2.375" style="0" customWidth="1"/>
    <col min="15" max="15" width="8.375" style="0" customWidth="1"/>
    <col min="16" max="16" width="2.375" style="0" customWidth="1"/>
    <col min="17" max="17" width="8.375" style="0" customWidth="1"/>
    <col min="18" max="18" width="2.375" style="0" customWidth="1"/>
    <col min="19" max="19" width="8.375" style="0" customWidth="1"/>
    <col min="20" max="20" width="2.375" style="0" customWidth="1"/>
    <col min="21" max="21" width="8.375" style="0" customWidth="1"/>
    <col min="22" max="22" width="2.375" style="0" customWidth="1"/>
    <col min="23" max="23" width="8.375" style="0" customWidth="1"/>
    <col min="24" max="24" width="2.375" style="0" customWidth="1"/>
    <col min="25" max="25" width="8.375" style="0" customWidth="1"/>
    <col min="26" max="26" width="2.375" style="0" customWidth="1"/>
    <col min="27" max="27" width="8.375" style="0" customWidth="1"/>
    <col min="28" max="28" width="2.375" style="0" customWidth="1"/>
    <col min="29" max="29" width="8.375" style="0" customWidth="1"/>
    <col min="30" max="30" width="2.375" style="0" customWidth="1"/>
    <col min="31" max="31" width="8.375" style="0" customWidth="1"/>
    <col min="32" max="32" width="2.375" style="0" customWidth="1"/>
    <col min="33" max="33" width="2.75390625" style="0" customWidth="1"/>
  </cols>
  <sheetData>
    <row r="1" spans="1:32" ht="18" customHeight="1" thickBot="1">
      <c r="A1" s="1"/>
      <c r="B1" s="9" t="s">
        <v>40</v>
      </c>
      <c r="C1" s="1"/>
      <c r="D1" s="1"/>
      <c r="E1" s="1"/>
      <c r="F1" s="76" t="s">
        <v>44</v>
      </c>
      <c r="G1" s="80" t="s">
        <v>45</v>
      </c>
      <c r="H1" s="1"/>
      <c r="I1" s="1"/>
      <c r="J1" s="1"/>
      <c r="K1" s="1"/>
      <c r="L1" s="76"/>
      <c r="M1" s="8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 t="s">
        <v>43</v>
      </c>
      <c r="AC1" s="1"/>
      <c r="AD1" s="1"/>
      <c r="AE1" s="1"/>
      <c r="AF1" s="1"/>
    </row>
    <row r="2" spans="1:32" ht="18" customHeight="1">
      <c r="A2" s="196" t="s">
        <v>33</v>
      </c>
      <c r="B2" s="197"/>
      <c r="C2" s="198" t="s">
        <v>85</v>
      </c>
      <c r="D2" s="198"/>
      <c r="E2" s="198"/>
      <c r="F2" s="198"/>
      <c r="G2" s="198"/>
      <c r="H2" s="198"/>
      <c r="I2" s="199" t="s">
        <v>86</v>
      </c>
      <c r="J2" s="200"/>
      <c r="K2" s="200"/>
      <c r="L2" s="200"/>
      <c r="M2" s="200"/>
      <c r="N2" s="201"/>
      <c r="O2" s="199" t="s">
        <v>87</v>
      </c>
      <c r="P2" s="200"/>
      <c r="Q2" s="200"/>
      <c r="R2" s="200"/>
      <c r="S2" s="200"/>
      <c r="T2" s="201"/>
      <c r="U2" s="199" t="s">
        <v>88</v>
      </c>
      <c r="V2" s="200"/>
      <c r="W2" s="200"/>
      <c r="X2" s="200"/>
      <c r="Y2" s="200"/>
      <c r="Z2" s="201"/>
      <c r="AA2" s="199" t="s">
        <v>89</v>
      </c>
      <c r="AB2" s="200"/>
      <c r="AC2" s="200"/>
      <c r="AD2" s="200"/>
      <c r="AE2" s="200"/>
      <c r="AF2" s="201"/>
    </row>
    <row r="3" spans="1:32" ht="18" customHeight="1" thickBot="1">
      <c r="A3" s="191" t="s">
        <v>32</v>
      </c>
      <c r="B3" s="192"/>
      <c r="C3" s="190" t="s">
        <v>41</v>
      </c>
      <c r="D3" s="190"/>
      <c r="E3" s="193"/>
      <c r="F3" s="194"/>
      <c r="G3" s="179" t="s">
        <v>27</v>
      </c>
      <c r="H3" s="189"/>
      <c r="I3" s="181" t="s">
        <v>41</v>
      </c>
      <c r="J3" s="182"/>
      <c r="K3" s="183" t="s">
        <v>42</v>
      </c>
      <c r="L3" s="195"/>
      <c r="M3" s="189" t="s">
        <v>27</v>
      </c>
      <c r="N3" s="180"/>
      <c r="O3" s="181" t="s">
        <v>41</v>
      </c>
      <c r="P3" s="182"/>
      <c r="Q3" s="183" t="s">
        <v>42</v>
      </c>
      <c r="R3" s="184"/>
      <c r="S3" s="179" t="s">
        <v>27</v>
      </c>
      <c r="T3" s="180"/>
      <c r="U3" s="181" t="s">
        <v>41</v>
      </c>
      <c r="V3" s="182"/>
      <c r="W3" s="183" t="s">
        <v>42</v>
      </c>
      <c r="X3" s="184"/>
      <c r="Y3" s="179" t="s">
        <v>27</v>
      </c>
      <c r="Z3" s="180"/>
      <c r="AA3" s="181" t="s">
        <v>41</v>
      </c>
      <c r="AB3" s="182"/>
      <c r="AC3" s="183" t="s">
        <v>42</v>
      </c>
      <c r="AD3" s="184"/>
      <c r="AE3" s="179" t="s">
        <v>27</v>
      </c>
      <c r="AF3" s="180"/>
    </row>
    <row r="4" spans="1:32" ht="18" customHeight="1" thickTop="1">
      <c r="A4" s="185" t="s">
        <v>28</v>
      </c>
      <c r="B4" s="45" t="s">
        <v>0</v>
      </c>
      <c r="C4" s="3">
        <v>2000</v>
      </c>
      <c r="D4" s="3" t="s">
        <v>50</v>
      </c>
      <c r="E4" s="4"/>
      <c r="F4" s="5" t="s">
        <v>50</v>
      </c>
      <c r="G4" s="10">
        <f>+C4+E4</f>
        <v>2000</v>
      </c>
      <c r="H4" s="10" t="s">
        <v>50</v>
      </c>
      <c r="I4" s="2">
        <v>2000</v>
      </c>
      <c r="J4" s="3" t="s">
        <v>50</v>
      </c>
      <c r="K4" s="4">
        <v>2000</v>
      </c>
      <c r="L4" s="11" t="s">
        <v>50</v>
      </c>
      <c r="M4" s="10">
        <f>+I4+K4</f>
        <v>4000</v>
      </c>
      <c r="N4" s="12" t="s">
        <v>50</v>
      </c>
      <c r="O4" s="2">
        <v>2000</v>
      </c>
      <c r="P4" s="3" t="s">
        <v>50</v>
      </c>
      <c r="Q4" s="4">
        <v>2000</v>
      </c>
      <c r="R4" s="10" t="s">
        <v>50</v>
      </c>
      <c r="S4" s="60">
        <f>+O4+Q4</f>
        <v>4000</v>
      </c>
      <c r="T4" s="12" t="s">
        <v>50</v>
      </c>
      <c r="U4" s="2">
        <v>2000</v>
      </c>
      <c r="V4" s="3" t="s">
        <v>50</v>
      </c>
      <c r="W4" s="4">
        <v>2000</v>
      </c>
      <c r="X4" s="10" t="s">
        <v>50</v>
      </c>
      <c r="Y4" s="60">
        <f>+U4+W4</f>
        <v>4000</v>
      </c>
      <c r="Z4" s="12" t="s">
        <v>50</v>
      </c>
      <c r="AA4" s="2">
        <v>2000</v>
      </c>
      <c r="AB4" s="3" t="s">
        <v>50</v>
      </c>
      <c r="AC4" s="4">
        <v>2000</v>
      </c>
      <c r="AD4" s="10" t="s">
        <v>50</v>
      </c>
      <c r="AE4" s="78">
        <f>+AA4+AC4</f>
        <v>4000</v>
      </c>
      <c r="AF4" s="6" t="s">
        <v>50</v>
      </c>
    </row>
    <row r="5" spans="1:32" ht="18" customHeight="1">
      <c r="A5" s="186"/>
      <c r="B5" s="8" t="s">
        <v>1</v>
      </c>
      <c r="C5" s="14">
        <v>50</v>
      </c>
      <c r="D5" s="42" t="s">
        <v>35</v>
      </c>
      <c r="E5" s="14"/>
      <c r="F5" s="16" t="s">
        <v>35</v>
      </c>
      <c r="G5" s="17" t="s">
        <v>31</v>
      </c>
      <c r="H5" s="14"/>
      <c r="I5" s="13">
        <v>400</v>
      </c>
      <c r="J5" s="14" t="s">
        <v>35</v>
      </c>
      <c r="K5" s="15">
        <v>50</v>
      </c>
      <c r="L5" s="16" t="s">
        <v>35</v>
      </c>
      <c r="M5" s="17" t="s">
        <v>31</v>
      </c>
      <c r="N5" s="18"/>
      <c r="O5" s="13">
        <v>80</v>
      </c>
      <c r="P5" s="14" t="s">
        <v>35</v>
      </c>
      <c r="Q5" s="15">
        <v>450</v>
      </c>
      <c r="R5" s="14" t="s">
        <v>35</v>
      </c>
      <c r="S5" s="61" t="s">
        <v>31</v>
      </c>
      <c r="T5" s="18"/>
      <c r="U5" s="13">
        <v>500</v>
      </c>
      <c r="V5" s="14" t="s">
        <v>35</v>
      </c>
      <c r="W5" s="15">
        <v>80</v>
      </c>
      <c r="X5" s="14" t="s">
        <v>35</v>
      </c>
      <c r="Y5" s="61" t="s">
        <v>31</v>
      </c>
      <c r="Z5" s="18"/>
      <c r="AA5" s="13">
        <v>100</v>
      </c>
      <c r="AB5" s="14" t="s">
        <v>35</v>
      </c>
      <c r="AC5" s="15">
        <v>550</v>
      </c>
      <c r="AD5" s="14" t="s">
        <v>35</v>
      </c>
      <c r="AE5" s="61" t="s">
        <v>31</v>
      </c>
      <c r="AF5" s="18"/>
    </row>
    <row r="6" spans="1:32" ht="18" customHeight="1">
      <c r="A6" s="186"/>
      <c r="B6" s="8" t="s">
        <v>2</v>
      </c>
      <c r="C6" s="14">
        <f>+C4*C5/100</f>
        <v>1000</v>
      </c>
      <c r="D6" s="42" t="s">
        <v>36</v>
      </c>
      <c r="E6" s="14">
        <f>+E4*E5</f>
        <v>0</v>
      </c>
      <c r="F6" s="16" t="s">
        <v>36</v>
      </c>
      <c r="G6" s="17" t="s">
        <v>37</v>
      </c>
      <c r="H6" s="14"/>
      <c r="I6" s="13">
        <f>+I4*I5/100</f>
        <v>8000</v>
      </c>
      <c r="J6" s="14" t="s">
        <v>36</v>
      </c>
      <c r="K6" s="15">
        <f>+K4*K5/100</f>
        <v>1000</v>
      </c>
      <c r="L6" s="16" t="s">
        <v>36</v>
      </c>
      <c r="M6" s="17" t="s">
        <v>37</v>
      </c>
      <c r="N6" s="18"/>
      <c r="O6" s="13">
        <f>+O4*O5/100</f>
        <v>1600</v>
      </c>
      <c r="P6" s="14" t="s">
        <v>36</v>
      </c>
      <c r="Q6" s="15">
        <f>+Q4*Q5/100</f>
        <v>9000</v>
      </c>
      <c r="R6" s="14" t="s">
        <v>36</v>
      </c>
      <c r="S6" s="61" t="s">
        <v>37</v>
      </c>
      <c r="T6" s="18"/>
      <c r="U6" s="13">
        <f>+U4*U5/100</f>
        <v>10000</v>
      </c>
      <c r="V6" s="14" t="s">
        <v>36</v>
      </c>
      <c r="W6" s="15">
        <f>+W4*W5/100</f>
        <v>1600</v>
      </c>
      <c r="X6" s="14" t="s">
        <v>36</v>
      </c>
      <c r="Y6" s="61" t="s">
        <v>31</v>
      </c>
      <c r="Z6" s="18"/>
      <c r="AA6" s="13">
        <f>+AA4*AA5/100</f>
        <v>2000</v>
      </c>
      <c r="AB6" s="14" t="s">
        <v>36</v>
      </c>
      <c r="AC6" s="15">
        <f>+AC4*AC5/100</f>
        <v>11000</v>
      </c>
      <c r="AD6" s="14" t="s">
        <v>36</v>
      </c>
      <c r="AE6" s="61" t="s">
        <v>31</v>
      </c>
      <c r="AF6" s="18"/>
    </row>
    <row r="7" spans="1:32" ht="18" customHeight="1">
      <c r="A7" s="186"/>
      <c r="B7" s="46" t="s">
        <v>29</v>
      </c>
      <c r="C7" s="20">
        <v>800</v>
      </c>
      <c r="D7" s="43" t="s">
        <v>26</v>
      </c>
      <c r="E7" s="20"/>
      <c r="F7" s="21" t="s">
        <v>26</v>
      </c>
      <c r="G7" s="22" t="s">
        <v>38</v>
      </c>
      <c r="H7" s="20"/>
      <c r="I7" s="19">
        <v>500</v>
      </c>
      <c r="J7" s="20" t="s">
        <v>26</v>
      </c>
      <c r="K7" s="52">
        <v>800</v>
      </c>
      <c r="L7" s="21" t="s">
        <v>26</v>
      </c>
      <c r="M7" s="22" t="s">
        <v>38</v>
      </c>
      <c r="N7" s="23"/>
      <c r="O7" s="19">
        <v>800</v>
      </c>
      <c r="P7" s="20" t="s">
        <v>26</v>
      </c>
      <c r="Q7" s="52">
        <v>500</v>
      </c>
      <c r="R7" s="20" t="s">
        <v>26</v>
      </c>
      <c r="S7" s="62" t="s">
        <v>38</v>
      </c>
      <c r="T7" s="23"/>
      <c r="U7" s="19">
        <v>500</v>
      </c>
      <c r="V7" s="20" t="s">
        <v>26</v>
      </c>
      <c r="W7" s="52">
        <v>800</v>
      </c>
      <c r="X7" s="20" t="s">
        <v>26</v>
      </c>
      <c r="Y7" s="62" t="s">
        <v>31</v>
      </c>
      <c r="Z7" s="23"/>
      <c r="AA7" s="19">
        <v>800</v>
      </c>
      <c r="AB7" s="20" t="s">
        <v>26</v>
      </c>
      <c r="AC7" s="52">
        <v>500</v>
      </c>
      <c r="AD7" s="20" t="s">
        <v>26</v>
      </c>
      <c r="AE7" s="62" t="s">
        <v>31</v>
      </c>
      <c r="AF7" s="23"/>
    </row>
    <row r="8" spans="1:32" ht="18" customHeight="1">
      <c r="A8" s="186"/>
      <c r="B8" s="47" t="s">
        <v>30</v>
      </c>
      <c r="C8" s="25">
        <f>+C6*C7</f>
        <v>800000</v>
      </c>
      <c r="D8" s="44" t="s">
        <v>26</v>
      </c>
      <c r="E8" s="25">
        <f>+E6*E7/100</f>
        <v>0</v>
      </c>
      <c r="F8" s="26" t="s">
        <v>26</v>
      </c>
      <c r="G8" s="25">
        <f>+C8+E8</f>
        <v>800000</v>
      </c>
      <c r="H8" s="25" t="s">
        <v>26</v>
      </c>
      <c r="I8" s="24">
        <f>+I6*I7</f>
        <v>4000000</v>
      </c>
      <c r="J8" s="25" t="s">
        <v>26</v>
      </c>
      <c r="K8" s="53">
        <f>+K6*K7</f>
        <v>800000</v>
      </c>
      <c r="L8" s="26" t="s">
        <v>26</v>
      </c>
      <c r="M8" s="25">
        <f>+I8+K8</f>
        <v>4800000</v>
      </c>
      <c r="N8" s="25" t="s">
        <v>26</v>
      </c>
      <c r="O8" s="24">
        <f>+O6*O7</f>
        <v>1280000</v>
      </c>
      <c r="P8" s="25" t="s">
        <v>26</v>
      </c>
      <c r="Q8" s="53">
        <f>+Q6*Q7</f>
        <v>4500000</v>
      </c>
      <c r="R8" s="25" t="s">
        <v>26</v>
      </c>
      <c r="S8" s="63">
        <f>+O8+Q8</f>
        <v>5780000</v>
      </c>
      <c r="T8" s="64" t="s">
        <v>26</v>
      </c>
      <c r="U8" s="24">
        <f>+U6*U7</f>
        <v>5000000</v>
      </c>
      <c r="V8" s="25" t="s">
        <v>26</v>
      </c>
      <c r="W8" s="53">
        <f>+W6*W7</f>
        <v>1280000</v>
      </c>
      <c r="X8" s="25" t="s">
        <v>26</v>
      </c>
      <c r="Y8" s="63">
        <f>+U8+W8</f>
        <v>6280000</v>
      </c>
      <c r="Z8" s="64" t="s">
        <v>26</v>
      </c>
      <c r="AA8" s="24">
        <f>+AA6*AA7</f>
        <v>1600000</v>
      </c>
      <c r="AB8" s="25" t="s">
        <v>26</v>
      </c>
      <c r="AC8" s="53">
        <f>+AC6*AC7</f>
        <v>5500000</v>
      </c>
      <c r="AD8" s="25" t="s">
        <v>26</v>
      </c>
      <c r="AE8" s="63">
        <f>+AA8+AC8</f>
        <v>7100000</v>
      </c>
      <c r="AF8" s="64" t="s">
        <v>26</v>
      </c>
    </row>
    <row r="9" spans="1:32" ht="18" customHeight="1">
      <c r="A9" s="186"/>
      <c r="B9" s="8" t="s">
        <v>3</v>
      </c>
      <c r="C9" s="14"/>
      <c r="D9" s="42" t="s">
        <v>26</v>
      </c>
      <c r="E9" s="14"/>
      <c r="F9" s="16" t="s">
        <v>26</v>
      </c>
      <c r="G9" s="14">
        <f>+C9+E9</f>
        <v>0</v>
      </c>
      <c r="H9" s="14" t="s">
        <v>26</v>
      </c>
      <c r="I9" s="13"/>
      <c r="J9" s="14" t="s">
        <v>26</v>
      </c>
      <c r="K9" s="15"/>
      <c r="L9" s="16" t="s">
        <v>26</v>
      </c>
      <c r="M9" s="14">
        <f>+I9+K9</f>
        <v>0</v>
      </c>
      <c r="N9" s="14" t="s">
        <v>26</v>
      </c>
      <c r="O9" s="13"/>
      <c r="P9" s="14" t="s">
        <v>26</v>
      </c>
      <c r="Q9" s="15"/>
      <c r="R9" s="14" t="s">
        <v>26</v>
      </c>
      <c r="S9" s="65">
        <f>+O9+Q9</f>
        <v>0</v>
      </c>
      <c r="T9" s="18" t="s">
        <v>26</v>
      </c>
      <c r="U9" s="13"/>
      <c r="V9" s="14" t="s">
        <v>26</v>
      </c>
      <c r="W9" s="15"/>
      <c r="X9" s="14" t="s">
        <v>26</v>
      </c>
      <c r="Y9" s="65">
        <f>+U9+W9</f>
        <v>0</v>
      </c>
      <c r="Z9" s="18" t="s">
        <v>26</v>
      </c>
      <c r="AA9" s="13"/>
      <c r="AB9" s="14" t="s">
        <v>26</v>
      </c>
      <c r="AC9" s="15"/>
      <c r="AD9" s="14" t="s">
        <v>26</v>
      </c>
      <c r="AE9" s="65">
        <f>+AA9+AC9</f>
        <v>0</v>
      </c>
      <c r="AF9" s="18" t="s">
        <v>26</v>
      </c>
    </row>
    <row r="10" spans="1:32" ht="18" customHeight="1">
      <c r="A10" s="187"/>
      <c r="B10" s="48" t="s">
        <v>4</v>
      </c>
      <c r="C10" s="27">
        <f>SUM(C8:C9)</f>
        <v>800000</v>
      </c>
      <c r="D10" s="28" t="s">
        <v>26</v>
      </c>
      <c r="E10" s="29">
        <f>SUM(E8:E9)</f>
        <v>0</v>
      </c>
      <c r="F10" s="30" t="s">
        <v>26</v>
      </c>
      <c r="G10" s="28">
        <f>SUM(G8:G9)</f>
        <v>800000</v>
      </c>
      <c r="H10" s="28" t="s">
        <v>26</v>
      </c>
      <c r="I10" s="27">
        <f>SUM(I8:I9)</f>
        <v>4000000</v>
      </c>
      <c r="J10" s="28" t="s">
        <v>26</v>
      </c>
      <c r="K10" s="29">
        <f>SUM(K8:K9)</f>
        <v>800000</v>
      </c>
      <c r="L10" s="30" t="s">
        <v>26</v>
      </c>
      <c r="M10" s="28">
        <f>SUM(M8:M9)</f>
        <v>4800000</v>
      </c>
      <c r="N10" s="28" t="s">
        <v>26</v>
      </c>
      <c r="O10" s="27">
        <f>SUM(O8:O9)</f>
        <v>1280000</v>
      </c>
      <c r="P10" s="28" t="s">
        <v>26</v>
      </c>
      <c r="Q10" s="29">
        <f>SUM(Q8:Q9)</f>
        <v>4500000</v>
      </c>
      <c r="R10" s="28" t="s">
        <v>26</v>
      </c>
      <c r="S10" s="66">
        <f>SUM(S8:S9)</f>
        <v>5780000</v>
      </c>
      <c r="T10" s="67" t="s">
        <v>26</v>
      </c>
      <c r="U10" s="27">
        <f>SUM(U8:U9)</f>
        <v>5000000</v>
      </c>
      <c r="V10" s="28" t="s">
        <v>26</v>
      </c>
      <c r="W10" s="29">
        <f>SUM(W8:W9)</f>
        <v>1280000</v>
      </c>
      <c r="X10" s="28" t="s">
        <v>26</v>
      </c>
      <c r="Y10" s="66">
        <f>SUM(Y8:Y9)</f>
        <v>6280000</v>
      </c>
      <c r="Z10" s="67" t="s">
        <v>26</v>
      </c>
      <c r="AA10" s="27">
        <f>SUM(AA8:AA9)</f>
        <v>1600000</v>
      </c>
      <c r="AB10" s="28" t="s">
        <v>26</v>
      </c>
      <c r="AC10" s="29">
        <f>SUM(AC8:AC9)</f>
        <v>5500000</v>
      </c>
      <c r="AD10" s="28" t="s">
        <v>26</v>
      </c>
      <c r="AE10" s="66">
        <f>SUM(AE8:AE9)</f>
        <v>7100000</v>
      </c>
      <c r="AF10" s="67" t="s">
        <v>26</v>
      </c>
    </row>
    <row r="11" spans="1:32" ht="18" customHeight="1">
      <c r="A11" s="188" t="s">
        <v>34</v>
      </c>
      <c r="B11" s="49" t="s">
        <v>5</v>
      </c>
      <c r="C11" s="77">
        <v>30000</v>
      </c>
      <c r="D11" s="31" t="s">
        <v>26</v>
      </c>
      <c r="E11" s="32"/>
      <c r="F11" s="33" t="s">
        <v>26</v>
      </c>
      <c r="G11" s="31">
        <f aca="true" t="shared" si="0" ref="G11:G29">+C11+E11</f>
        <v>30000</v>
      </c>
      <c r="H11" s="31" t="s">
        <v>26</v>
      </c>
      <c r="I11" s="54"/>
      <c r="J11" s="31" t="s">
        <v>26</v>
      </c>
      <c r="K11" s="56">
        <v>30000</v>
      </c>
      <c r="L11" s="33" t="s">
        <v>26</v>
      </c>
      <c r="M11" s="31">
        <f>+I11+K11</f>
        <v>30000</v>
      </c>
      <c r="N11" s="31" t="s">
        <v>26</v>
      </c>
      <c r="O11" s="54">
        <v>30000</v>
      </c>
      <c r="P11" s="31" t="s">
        <v>26</v>
      </c>
      <c r="Q11" s="56"/>
      <c r="R11" s="31" t="s">
        <v>26</v>
      </c>
      <c r="S11" s="68">
        <f>IF(AND(O11="",Q11&gt;0),Q11,IF(AND(Q11="",O11&gt;0),O11,IF(AND(O11="",Q11=""),"",O11+Q11)))</f>
        <v>30000</v>
      </c>
      <c r="T11" s="69" t="s">
        <v>26</v>
      </c>
      <c r="U11" s="54">
        <f>IF($I11="","",$I11*(U$4/10))</f>
      </c>
      <c r="V11" s="31" t="s">
        <v>26</v>
      </c>
      <c r="W11" s="56">
        <v>30000</v>
      </c>
      <c r="X11" s="31" t="s">
        <v>26</v>
      </c>
      <c r="Y11" s="68">
        <f>IF(AND(U11="",W11&gt;0),W11,IF(AND(W11="",U11&gt;0),U11,IF(AND(U11="",W11=""),"",U11+W11)))</f>
        <v>30000</v>
      </c>
      <c r="Z11" s="69" t="s">
        <v>26</v>
      </c>
      <c r="AA11" s="54">
        <v>30000</v>
      </c>
      <c r="AB11" s="31" t="s">
        <v>26</v>
      </c>
      <c r="AC11" s="56"/>
      <c r="AD11" s="31" t="s">
        <v>26</v>
      </c>
      <c r="AE11" s="79">
        <f>IF(AND(AA11="",AC11&gt;0),AC11,IF(AND(AC11="",AA11&gt;0),AA11,IF(AND(AA11="",AC11=""),"",AA11+AC11)))</f>
        <v>30000</v>
      </c>
      <c r="AF11" s="69" t="s">
        <v>26</v>
      </c>
    </row>
    <row r="12" spans="1:32" ht="18" customHeight="1">
      <c r="A12" s="188"/>
      <c r="B12" s="8" t="s">
        <v>6</v>
      </c>
      <c r="C12" s="54">
        <v>300000</v>
      </c>
      <c r="D12" s="14" t="s">
        <v>26</v>
      </c>
      <c r="E12" s="15"/>
      <c r="F12" s="16" t="s">
        <v>26</v>
      </c>
      <c r="G12" s="14">
        <f t="shared" si="0"/>
        <v>300000</v>
      </c>
      <c r="H12" s="14" t="s">
        <v>26</v>
      </c>
      <c r="I12" s="54">
        <v>100000</v>
      </c>
      <c r="J12" s="14" t="s">
        <v>26</v>
      </c>
      <c r="K12" s="56">
        <v>300000</v>
      </c>
      <c r="L12" s="16" t="s">
        <v>26</v>
      </c>
      <c r="M12" s="14">
        <f aca="true" t="shared" si="1" ref="M12:M29">+I12+K12</f>
        <v>400000</v>
      </c>
      <c r="N12" s="14" t="s">
        <v>26</v>
      </c>
      <c r="O12" s="54">
        <v>300000</v>
      </c>
      <c r="P12" s="14" t="s">
        <v>26</v>
      </c>
      <c r="Q12" s="56">
        <v>100000</v>
      </c>
      <c r="R12" s="14" t="s">
        <v>26</v>
      </c>
      <c r="S12" s="65">
        <f aca="true" t="shared" si="2" ref="S12:S30">IF(AND(O12="",Q12&gt;0),Q12,IF(AND(Q12="",O12&gt;0),O12,IF(AND(O12="",Q12=""),"",O12+Q12)))</f>
        <v>400000</v>
      </c>
      <c r="T12" s="18" t="s">
        <v>26</v>
      </c>
      <c r="U12" s="54">
        <v>100000</v>
      </c>
      <c r="V12" s="14" t="s">
        <v>26</v>
      </c>
      <c r="W12" s="56">
        <v>300000</v>
      </c>
      <c r="X12" s="14" t="s">
        <v>26</v>
      </c>
      <c r="Y12" s="65">
        <f aca="true" t="shared" si="3" ref="Y12:Y30">IF(AND(U12="",W12&gt;0),W12,IF(AND(W12="",U12&gt;0),U12,IF(AND(U12="",W12=""),"",U12+W12)))</f>
        <v>400000</v>
      </c>
      <c r="Z12" s="18" t="s">
        <v>26</v>
      </c>
      <c r="AA12" s="54">
        <v>300000</v>
      </c>
      <c r="AB12" s="14" t="s">
        <v>26</v>
      </c>
      <c r="AC12" s="56">
        <v>100000</v>
      </c>
      <c r="AD12" s="14" t="s">
        <v>26</v>
      </c>
      <c r="AE12" s="65">
        <f aca="true" t="shared" si="4" ref="AE12:AE30">IF(AND(AA12="",AC12&gt;0),AC12,IF(AND(AC12="",AA12&gt;0),AA12,IF(AND(AA12="",AC12=""),"",AA12+AC12)))</f>
        <v>400000</v>
      </c>
      <c r="AF12" s="18" t="s">
        <v>26</v>
      </c>
    </row>
    <row r="13" spans="1:32" ht="18" customHeight="1">
      <c r="A13" s="188"/>
      <c r="B13" s="8" t="s">
        <v>7</v>
      </c>
      <c r="C13" s="54">
        <v>300000</v>
      </c>
      <c r="D13" s="14" t="s">
        <v>26</v>
      </c>
      <c r="E13" s="15"/>
      <c r="F13" s="16" t="s">
        <v>26</v>
      </c>
      <c r="G13" s="14">
        <f t="shared" si="0"/>
        <v>300000</v>
      </c>
      <c r="H13" s="14" t="s">
        <v>26</v>
      </c>
      <c r="I13" s="54">
        <v>100000</v>
      </c>
      <c r="J13" s="14" t="s">
        <v>26</v>
      </c>
      <c r="K13" s="56">
        <v>300000</v>
      </c>
      <c r="L13" s="16" t="s">
        <v>26</v>
      </c>
      <c r="M13" s="14">
        <f t="shared" si="1"/>
        <v>400000</v>
      </c>
      <c r="N13" s="14" t="s">
        <v>26</v>
      </c>
      <c r="O13" s="54">
        <v>300000</v>
      </c>
      <c r="P13" s="14" t="s">
        <v>26</v>
      </c>
      <c r="Q13" s="56">
        <v>100000</v>
      </c>
      <c r="R13" s="14" t="s">
        <v>26</v>
      </c>
      <c r="S13" s="65">
        <f t="shared" si="2"/>
        <v>400000</v>
      </c>
      <c r="T13" s="18" t="s">
        <v>26</v>
      </c>
      <c r="U13" s="54">
        <v>100000</v>
      </c>
      <c r="V13" s="14" t="s">
        <v>26</v>
      </c>
      <c r="W13" s="56">
        <v>300000</v>
      </c>
      <c r="X13" s="14" t="s">
        <v>26</v>
      </c>
      <c r="Y13" s="65">
        <f t="shared" si="3"/>
        <v>400000</v>
      </c>
      <c r="Z13" s="18" t="s">
        <v>26</v>
      </c>
      <c r="AA13" s="54">
        <v>300000</v>
      </c>
      <c r="AB13" s="14" t="s">
        <v>26</v>
      </c>
      <c r="AC13" s="56">
        <v>100000</v>
      </c>
      <c r="AD13" s="14" t="s">
        <v>26</v>
      </c>
      <c r="AE13" s="65">
        <f t="shared" si="4"/>
        <v>400000</v>
      </c>
      <c r="AF13" s="18" t="s">
        <v>26</v>
      </c>
    </row>
    <row r="14" spans="1:32" ht="18" customHeight="1">
      <c r="A14" s="188"/>
      <c r="B14" s="8" t="s">
        <v>8</v>
      </c>
      <c r="C14" s="55"/>
      <c r="D14" s="14" t="s">
        <v>26</v>
      </c>
      <c r="E14" s="15"/>
      <c r="F14" s="16" t="s">
        <v>26</v>
      </c>
      <c r="G14" s="14">
        <f t="shared" si="0"/>
        <v>0</v>
      </c>
      <c r="H14" s="14" t="s">
        <v>26</v>
      </c>
      <c r="I14" s="55"/>
      <c r="J14" s="14" t="s">
        <v>26</v>
      </c>
      <c r="K14" s="57"/>
      <c r="L14" s="16" t="s">
        <v>26</v>
      </c>
      <c r="M14" s="14">
        <f t="shared" si="1"/>
        <v>0</v>
      </c>
      <c r="N14" s="14" t="s">
        <v>26</v>
      </c>
      <c r="O14" s="54">
        <f aca="true" t="shared" si="5" ref="O14:O22">IF($I14="","",$I14*(O$4/10))</f>
      </c>
      <c r="P14" s="14" t="s">
        <v>26</v>
      </c>
      <c r="Q14" s="57"/>
      <c r="R14" s="14" t="s">
        <v>26</v>
      </c>
      <c r="S14" s="65">
        <f t="shared" si="2"/>
      </c>
      <c r="T14" s="18" t="s">
        <v>26</v>
      </c>
      <c r="U14" s="54">
        <f aca="true" t="shared" si="6" ref="U14:U22">IF($I14="","",$I14*(U$4/10))</f>
      </c>
      <c r="V14" s="14" t="s">
        <v>26</v>
      </c>
      <c r="W14" s="57"/>
      <c r="X14" s="14" t="s">
        <v>26</v>
      </c>
      <c r="Y14" s="65">
        <f t="shared" si="3"/>
      </c>
      <c r="Z14" s="18" t="s">
        <v>26</v>
      </c>
      <c r="AA14" s="54">
        <f aca="true" t="shared" si="7" ref="AA14:AA22">IF($I14="","",$I14*(AA$4/10))</f>
      </c>
      <c r="AB14" s="14" t="s">
        <v>26</v>
      </c>
      <c r="AC14" s="57"/>
      <c r="AD14" s="14" t="s">
        <v>26</v>
      </c>
      <c r="AE14" s="65">
        <f t="shared" si="4"/>
      </c>
      <c r="AF14" s="18" t="s">
        <v>26</v>
      </c>
    </row>
    <row r="15" spans="1:32" ht="18" customHeight="1">
      <c r="A15" s="188"/>
      <c r="B15" s="8" t="s">
        <v>9</v>
      </c>
      <c r="C15" s="55"/>
      <c r="D15" s="14" t="s">
        <v>26</v>
      </c>
      <c r="E15" s="15"/>
      <c r="F15" s="16" t="s">
        <v>26</v>
      </c>
      <c r="G15" s="14">
        <f t="shared" si="0"/>
        <v>0</v>
      </c>
      <c r="H15" s="14" t="s">
        <v>26</v>
      </c>
      <c r="I15" s="55"/>
      <c r="J15" s="14" t="s">
        <v>26</v>
      </c>
      <c r="K15" s="57"/>
      <c r="L15" s="16" t="s">
        <v>26</v>
      </c>
      <c r="M15" s="14">
        <f t="shared" si="1"/>
        <v>0</v>
      </c>
      <c r="N15" s="14" t="s">
        <v>26</v>
      </c>
      <c r="O15" s="54">
        <f t="shared" si="5"/>
      </c>
      <c r="P15" s="14" t="s">
        <v>26</v>
      </c>
      <c r="Q15" s="57"/>
      <c r="R15" s="14" t="s">
        <v>26</v>
      </c>
      <c r="S15" s="65">
        <f t="shared" si="2"/>
      </c>
      <c r="T15" s="18" t="s">
        <v>26</v>
      </c>
      <c r="U15" s="54">
        <f t="shared" si="6"/>
      </c>
      <c r="V15" s="14" t="s">
        <v>26</v>
      </c>
      <c r="W15" s="57"/>
      <c r="X15" s="14" t="s">
        <v>26</v>
      </c>
      <c r="Y15" s="65">
        <f t="shared" si="3"/>
      </c>
      <c r="Z15" s="18" t="s">
        <v>26</v>
      </c>
      <c r="AA15" s="54">
        <f t="shared" si="7"/>
      </c>
      <c r="AB15" s="14" t="s">
        <v>26</v>
      </c>
      <c r="AC15" s="57"/>
      <c r="AD15" s="14" t="s">
        <v>26</v>
      </c>
      <c r="AE15" s="65">
        <f t="shared" si="4"/>
      </c>
      <c r="AF15" s="18" t="s">
        <v>26</v>
      </c>
    </row>
    <row r="16" spans="1:32" ht="18" customHeight="1">
      <c r="A16" s="188"/>
      <c r="B16" s="8" t="s">
        <v>10</v>
      </c>
      <c r="C16" s="55"/>
      <c r="D16" s="14" t="s">
        <v>26</v>
      </c>
      <c r="E16" s="15"/>
      <c r="F16" s="16" t="s">
        <v>26</v>
      </c>
      <c r="G16" s="14">
        <f t="shared" si="0"/>
        <v>0</v>
      </c>
      <c r="H16" s="14" t="s">
        <v>26</v>
      </c>
      <c r="I16" s="55"/>
      <c r="J16" s="14" t="s">
        <v>26</v>
      </c>
      <c r="K16" s="57"/>
      <c r="L16" s="16" t="s">
        <v>26</v>
      </c>
      <c r="M16" s="14">
        <f t="shared" si="1"/>
        <v>0</v>
      </c>
      <c r="N16" s="14" t="s">
        <v>26</v>
      </c>
      <c r="O16" s="54">
        <f t="shared" si="5"/>
      </c>
      <c r="P16" s="14" t="s">
        <v>26</v>
      </c>
      <c r="Q16" s="57"/>
      <c r="R16" s="14" t="s">
        <v>26</v>
      </c>
      <c r="S16" s="65">
        <f t="shared" si="2"/>
      </c>
      <c r="T16" s="18" t="s">
        <v>26</v>
      </c>
      <c r="U16" s="54">
        <f t="shared" si="6"/>
      </c>
      <c r="V16" s="14" t="s">
        <v>26</v>
      </c>
      <c r="W16" s="57"/>
      <c r="X16" s="14" t="s">
        <v>26</v>
      </c>
      <c r="Y16" s="65">
        <f t="shared" si="3"/>
      </c>
      <c r="Z16" s="18" t="s">
        <v>26</v>
      </c>
      <c r="AA16" s="54">
        <f t="shared" si="7"/>
      </c>
      <c r="AB16" s="14" t="s">
        <v>26</v>
      </c>
      <c r="AC16" s="57"/>
      <c r="AD16" s="14" t="s">
        <v>26</v>
      </c>
      <c r="AE16" s="65">
        <f t="shared" si="4"/>
      </c>
      <c r="AF16" s="18" t="s">
        <v>26</v>
      </c>
    </row>
    <row r="17" spans="1:32" ht="18" customHeight="1">
      <c r="A17" s="188"/>
      <c r="B17" s="8" t="s">
        <v>11</v>
      </c>
      <c r="C17" s="54">
        <v>100000</v>
      </c>
      <c r="D17" s="14" t="s">
        <v>26</v>
      </c>
      <c r="E17" s="15"/>
      <c r="F17" s="16" t="s">
        <v>26</v>
      </c>
      <c r="G17" s="14">
        <f t="shared" si="0"/>
        <v>100000</v>
      </c>
      <c r="H17" s="14" t="s">
        <v>26</v>
      </c>
      <c r="I17" s="54"/>
      <c r="J17" s="14" t="s">
        <v>26</v>
      </c>
      <c r="K17" s="56">
        <v>100000</v>
      </c>
      <c r="L17" s="16" t="s">
        <v>26</v>
      </c>
      <c r="M17" s="14">
        <f t="shared" si="1"/>
        <v>100000</v>
      </c>
      <c r="N17" s="14" t="s">
        <v>26</v>
      </c>
      <c r="O17" s="54">
        <v>100000</v>
      </c>
      <c r="P17" s="14" t="s">
        <v>26</v>
      </c>
      <c r="Q17" s="56"/>
      <c r="R17" s="14" t="s">
        <v>26</v>
      </c>
      <c r="S17" s="65">
        <f t="shared" si="2"/>
        <v>100000</v>
      </c>
      <c r="T17" s="18" t="s">
        <v>26</v>
      </c>
      <c r="U17" s="54">
        <f t="shared" si="6"/>
      </c>
      <c r="V17" s="14" t="s">
        <v>26</v>
      </c>
      <c r="W17" s="56">
        <v>100000</v>
      </c>
      <c r="X17" s="14" t="s">
        <v>26</v>
      </c>
      <c r="Y17" s="65">
        <f t="shared" si="3"/>
        <v>100000</v>
      </c>
      <c r="Z17" s="18" t="s">
        <v>26</v>
      </c>
      <c r="AA17" s="54">
        <v>100000</v>
      </c>
      <c r="AB17" s="14" t="s">
        <v>26</v>
      </c>
      <c r="AC17" s="56"/>
      <c r="AD17" s="14" t="s">
        <v>26</v>
      </c>
      <c r="AE17" s="65">
        <f t="shared" si="4"/>
        <v>100000</v>
      </c>
      <c r="AF17" s="18" t="s">
        <v>26</v>
      </c>
    </row>
    <row r="18" spans="1:32" ht="18" customHeight="1">
      <c r="A18" s="188"/>
      <c r="B18" s="8" t="s">
        <v>12</v>
      </c>
      <c r="C18" s="54">
        <v>20000</v>
      </c>
      <c r="D18" s="14" t="s">
        <v>26</v>
      </c>
      <c r="E18" s="15"/>
      <c r="F18" s="16" t="s">
        <v>26</v>
      </c>
      <c r="G18" s="14">
        <f t="shared" si="0"/>
        <v>20000</v>
      </c>
      <c r="H18" s="14" t="s">
        <v>26</v>
      </c>
      <c r="I18" s="54"/>
      <c r="J18" s="14" t="s">
        <v>26</v>
      </c>
      <c r="K18" s="56">
        <v>20000</v>
      </c>
      <c r="L18" s="16" t="s">
        <v>26</v>
      </c>
      <c r="M18" s="14">
        <f t="shared" si="1"/>
        <v>20000</v>
      </c>
      <c r="N18" s="14" t="s">
        <v>26</v>
      </c>
      <c r="O18" s="54">
        <v>20000</v>
      </c>
      <c r="P18" s="14" t="s">
        <v>26</v>
      </c>
      <c r="Q18" s="56"/>
      <c r="R18" s="14" t="s">
        <v>26</v>
      </c>
      <c r="S18" s="65">
        <f t="shared" si="2"/>
        <v>20000</v>
      </c>
      <c r="T18" s="18" t="s">
        <v>26</v>
      </c>
      <c r="U18" s="54"/>
      <c r="V18" s="14" t="s">
        <v>26</v>
      </c>
      <c r="W18" s="56">
        <v>20000</v>
      </c>
      <c r="X18" s="14" t="s">
        <v>26</v>
      </c>
      <c r="Y18" s="65">
        <f t="shared" si="3"/>
        <v>20000</v>
      </c>
      <c r="Z18" s="18" t="s">
        <v>26</v>
      </c>
      <c r="AA18" s="54">
        <v>20000</v>
      </c>
      <c r="AB18" s="14" t="s">
        <v>26</v>
      </c>
      <c r="AC18" s="56"/>
      <c r="AD18" s="14" t="s">
        <v>26</v>
      </c>
      <c r="AE18" s="65">
        <f t="shared" si="4"/>
        <v>20000</v>
      </c>
      <c r="AF18" s="18" t="s">
        <v>26</v>
      </c>
    </row>
    <row r="19" spans="1:32" ht="18" customHeight="1">
      <c r="A19" s="188"/>
      <c r="B19" s="8" t="s">
        <v>13</v>
      </c>
      <c r="C19" s="55"/>
      <c r="D19" s="14" t="s">
        <v>26</v>
      </c>
      <c r="E19" s="15"/>
      <c r="F19" s="16" t="s">
        <v>26</v>
      </c>
      <c r="G19" s="14">
        <f t="shared" si="0"/>
        <v>0</v>
      </c>
      <c r="H19" s="14" t="s">
        <v>26</v>
      </c>
      <c r="I19" s="55"/>
      <c r="J19" s="14" t="s">
        <v>26</v>
      </c>
      <c r="K19" s="57"/>
      <c r="L19" s="16" t="s">
        <v>26</v>
      </c>
      <c r="M19" s="14">
        <f t="shared" si="1"/>
        <v>0</v>
      </c>
      <c r="N19" s="14" t="s">
        <v>26</v>
      </c>
      <c r="O19" s="54">
        <f t="shared" si="5"/>
      </c>
      <c r="P19" s="14" t="s">
        <v>26</v>
      </c>
      <c r="Q19" s="57"/>
      <c r="R19" s="14" t="s">
        <v>26</v>
      </c>
      <c r="S19" s="65">
        <f t="shared" si="2"/>
      </c>
      <c r="T19" s="18" t="s">
        <v>26</v>
      </c>
      <c r="U19" s="54">
        <f t="shared" si="6"/>
      </c>
      <c r="V19" s="14" t="s">
        <v>26</v>
      </c>
      <c r="W19" s="57"/>
      <c r="X19" s="14" t="s">
        <v>26</v>
      </c>
      <c r="Y19" s="65">
        <f t="shared" si="3"/>
      </c>
      <c r="Z19" s="18" t="s">
        <v>26</v>
      </c>
      <c r="AA19" s="54">
        <f t="shared" si="7"/>
      </c>
      <c r="AB19" s="14" t="s">
        <v>26</v>
      </c>
      <c r="AC19" s="57"/>
      <c r="AD19" s="14" t="s">
        <v>26</v>
      </c>
      <c r="AE19" s="65">
        <f t="shared" si="4"/>
      </c>
      <c r="AF19" s="18" t="s">
        <v>26</v>
      </c>
    </row>
    <row r="20" spans="1:32" ht="18" customHeight="1">
      <c r="A20" s="188"/>
      <c r="B20" s="8" t="s">
        <v>14</v>
      </c>
      <c r="C20" s="54">
        <v>30000</v>
      </c>
      <c r="D20" s="14" t="s">
        <v>26</v>
      </c>
      <c r="E20" s="15"/>
      <c r="F20" s="16" t="s">
        <v>26</v>
      </c>
      <c r="G20" s="14">
        <f t="shared" si="0"/>
        <v>30000</v>
      </c>
      <c r="H20" s="14" t="s">
        <v>26</v>
      </c>
      <c r="I20" s="54">
        <v>30000</v>
      </c>
      <c r="J20" s="14" t="s">
        <v>26</v>
      </c>
      <c r="K20" s="56">
        <v>30000</v>
      </c>
      <c r="L20" s="16" t="s">
        <v>26</v>
      </c>
      <c r="M20" s="14">
        <f t="shared" si="1"/>
        <v>60000</v>
      </c>
      <c r="N20" s="14" t="s">
        <v>26</v>
      </c>
      <c r="O20" s="54">
        <v>30000</v>
      </c>
      <c r="P20" s="14" t="s">
        <v>26</v>
      </c>
      <c r="Q20" s="56">
        <v>30000</v>
      </c>
      <c r="R20" s="14" t="s">
        <v>26</v>
      </c>
      <c r="S20" s="65">
        <f t="shared" si="2"/>
        <v>60000</v>
      </c>
      <c r="T20" s="18" t="s">
        <v>26</v>
      </c>
      <c r="U20" s="54">
        <v>20000</v>
      </c>
      <c r="V20" s="14" t="s">
        <v>26</v>
      </c>
      <c r="W20" s="56">
        <v>20000</v>
      </c>
      <c r="X20" s="14" t="s">
        <v>26</v>
      </c>
      <c r="Y20" s="65">
        <f t="shared" si="3"/>
        <v>40000</v>
      </c>
      <c r="Z20" s="18" t="s">
        <v>26</v>
      </c>
      <c r="AA20" s="54">
        <v>20000</v>
      </c>
      <c r="AB20" s="14" t="s">
        <v>26</v>
      </c>
      <c r="AC20" s="56">
        <v>20000</v>
      </c>
      <c r="AD20" s="14" t="s">
        <v>26</v>
      </c>
      <c r="AE20" s="65">
        <f t="shared" si="4"/>
        <v>40000</v>
      </c>
      <c r="AF20" s="18" t="s">
        <v>26</v>
      </c>
    </row>
    <row r="21" spans="1:32" ht="18" customHeight="1">
      <c r="A21" s="188"/>
      <c r="B21" s="8" t="s">
        <v>15</v>
      </c>
      <c r="C21" s="55">
        <v>0</v>
      </c>
      <c r="D21" s="14" t="s">
        <v>26</v>
      </c>
      <c r="E21" s="15"/>
      <c r="F21" s="16" t="s">
        <v>26</v>
      </c>
      <c r="G21" s="14">
        <f t="shared" si="0"/>
        <v>0</v>
      </c>
      <c r="H21" s="14" t="s">
        <v>26</v>
      </c>
      <c r="I21" s="54">
        <v>600000</v>
      </c>
      <c r="J21" s="14" t="s">
        <v>26</v>
      </c>
      <c r="K21" s="57">
        <v>0</v>
      </c>
      <c r="L21" s="16" t="s">
        <v>26</v>
      </c>
      <c r="M21" s="14">
        <f t="shared" si="1"/>
        <v>600000</v>
      </c>
      <c r="N21" s="14" t="s">
        <v>26</v>
      </c>
      <c r="O21" s="54"/>
      <c r="P21" s="14" t="s">
        <v>26</v>
      </c>
      <c r="Q21" s="59">
        <v>600000</v>
      </c>
      <c r="R21" s="14" t="s">
        <v>26</v>
      </c>
      <c r="S21" s="65">
        <f t="shared" si="2"/>
        <v>600000</v>
      </c>
      <c r="T21" s="18" t="s">
        <v>26</v>
      </c>
      <c r="U21" s="54">
        <v>800000</v>
      </c>
      <c r="V21" s="14" t="s">
        <v>26</v>
      </c>
      <c r="W21" s="57">
        <v>0</v>
      </c>
      <c r="X21" s="14" t="s">
        <v>26</v>
      </c>
      <c r="Y21" s="65">
        <f t="shared" si="3"/>
        <v>800000</v>
      </c>
      <c r="Z21" s="18" t="s">
        <v>26</v>
      </c>
      <c r="AA21" s="54"/>
      <c r="AB21" s="14" t="s">
        <v>26</v>
      </c>
      <c r="AC21" s="59">
        <v>840000</v>
      </c>
      <c r="AD21" s="14" t="s">
        <v>26</v>
      </c>
      <c r="AE21" s="65">
        <f t="shared" si="4"/>
        <v>840000</v>
      </c>
      <c r="AF21" s="18" t="s">
        <v>26</v>
      </c>
    </row>
    <row r="22" spans="1:32" ht="18" customHeight="1">
      <c r="A22" s="188"/>
      <c r="B22" s="8" t="s">
        <v>16</v>
      </c>
      <c r="C22" s="55"/>
      <c r="D22" s="14" t="s">
        <v>26</v>
      </c>
      <c r="E22" s="15"/>
      <c r="F22" s="16" t="s">
        <v>26</v>
      </c>
      <c r="G22" s="14">
        <f t="shared" si="0"/>
        <v>0</v>
      </c>
      <c r="H22" s="14" t="s">
        <v>26</v>
      </c>
      <c r="I22" s="55"/>
      <c r="J22" s="14" t="s">
        <v>26</v>
      </c>
      <c r="K22" s="57"/>
      <c r="L22" s="16" t="s">
        <v>26</v>
      </c>
      <c r="M22" s="14">
        <f t="shared" si="1"/>
        <v>0</v>
      </c>
      <c r="N22" s="14" t="s">
        <v>26</v>
      </c>
      <c r="O22" s="54">
        <f t="shared" si="5"/>
      </c>
      <c r="P22" s="14" t="s">
        <v>26</v>
      </c>
      <c r="Q22" s="57"/>
      <c r="R22" s="14" t="s">
        <v>26</v>
      </c>
      <c r="S22" s="65">
        <f t="shared" si="2"/>
      </c>
      <c r="T22" s="18" t="s">
        <v>26</v>
      </c>
      <c r="U22" s="54">
        <f t="shared" si="6"/>
      </c>
      <c r="V22" s="14" t="s">
        <v>26</v>
      </c>
      <c r="W22" s="57"/>
      <c r="X22" s="14" t="s">
        <v>26</v>
      </c>
      <c r="Y22" s="65">
        <f t="shared" si="3"/>
      </c>
      <c r="Z22" s="18" t="s">
        <v>26</v>
      </c>
      <c r="AA22" s="54">
        <f t="shared" si="7"/>
      </c>
      <c r="AB22" s="14" t="s">
        <v>26</v>
      </c>
      <c r="AC22" s="57"/>
      <c r="AD22" s="14" t="s">
        <v>26</v>
      </c>
      <c r="AE22" s="65">
        <f t="shared" si="4"/>
      </c>
      <c r="AF22" s="18" t="s">
        <v>26</v>
      </c>
    </row>
    <row r="23" spans="1:32" ht="18" customHeight="1">
      <c r="A23" s="188"/>
      <c r="B23" s="8" t="s">
        <v>17</v>
      </c>
      <c r="C23" s="54">
        <v>45000</v>
      </c>
      <c r="D23" s="14" t="s">
        <v>26</v>
      </c>
      <c r="E23" s="15"/>
      <c r="F23" s="16" t="s">
        <v>26</v>
      </c>
      <c r="G23" s="14">
        <f t="shared" si="0"/>
        <v>45000</v>
      </c>
      <c r="H23" s="14" t="s">
        <v>26</v>
      </c>
      <c r="I23" s="58">
        <v>25000</v>
      </c>
      <c r="J23" s="14" t="s">
        <v>26</v>
      </c>
      <c r="K23" s="59">
        <v>20000</v>
      </c>
      <c r="L23" s="16" t="s">
        <v>26</v>
      </c>
      <c r="M23" s="14">
        <f t="shared" si="1"/>
        <v>45000</v>
      </c>
      <c r="N23" s="14" t="s">
        <v>26</v>
      </c>
      <c r="O23" s="58">
        <v>25000</v>
      </c>
      <c r="P23" s="14" t="s">
        <v>26</v>
      </c>
      <c r="Q23" s="59">
        <v>20000</v>
      </c>
      <c r="R23" s="14" t="s">
        <v>26</v>
      </c>
      <c r="S23" s="65">
        <f t="shared" si="2"/>
        <v>45000</v>
      </c>
      <c r="T23" s="18" t="s">
        <v>26</v>
      </c>
      <c r="U23" s="58">
        <v>25000</v>
      </c>
      <c r="V23" s="14" t="s">
        <v>26</v>
      </c>
      <c r="W23" s="56">
        <v>20000</v>
      </c>
      <c r="X23" s="14" t="s">
        <v>26</v>
      </c>
      <c r="Y23" s="65">
        <f t="shared" si="3"/>
        <v>45000</v>
      </c>
      <c r="Z23" s="18" t="s">
        <v>26</v>
      </c>
      <c r="AA23" s="58">
        <v>25000</v>
      </c>
      <c r="AB23" s="14" t="s">
        <v>26</v>
      </c>
      <c r="AC23" s="56">
        <v>20000</v>
      </c>
      <c r="AD23" s="14" t="s">
        <v>26</v>
      </c>
      <c r="AE23" s="65">
        <f t="shared" si="4"/>
        <v>45000</v>
      </c>
      <c r="AF23" s="18" t="s">
        <v>26</v>
      </c>
    </row>
    <row r="24" spans="1:32" ht="18" customHeight="1">
      <c r="A24" s="188"/>
      <c r="B24" s="8" t="s">
        <v>18</v>
      </c>
      <c r="C24" s="54"/>
      <c r="D24" s="14" t="s">
        <v>26</v>
      </c>
      <c r="E24" s="15"/>
      <c r="F24" s="16" t="s">
        <v>26</v>
      </c>
      <c r="G24" s="14">
        <f t="shared" si="0"/>
        <v>0</v>
      </c>
      <c r="H24" s="14" t="s">
        <v>26</v>
      </c>
      <c r="I24" s="54"/>
      <c r="J24" s="14" t="s">
        <v>26</v>
      </c>
      <c r="K24" s="56"/>
      <c r="L24" s="16" t="s">
        <v>26</v>
      </c>
      <c r="M24" s="14">
        <f t="shared" si="1"/>
        <v>0</v>
      </c>
      <c r="N24" s="14" t="s">
        <v>26</v>
      </c>
      <c r="O24" s="54"/>
      <c r="P24" s="14" t="s">
        <v>26</v>
      </c>
      <c r="Q24" s="56"/>
      <c r="R24" s="14" t="s">
        <v>26</v>
      </c>
      <c r="S24" s="65">
        <f t="shared" si="2"/>
      </c>
      <c r="T24" s="18" t="s">
        <v>26</v>
      </c>
      <c r="U24" s="54"/>
      <c r="V24" s="14" t="s">
        <v>26</v>
      </c>
      <c r="W24" s="56"/>
      <c r="X24" s="14" t="s">
        <v>26</v>
      </c>
      <c r="Y24" s="65">
        <f t="shared" si="3"/>
      </c>
      <c r="Z24" s="18" t="s">
        <v>26</v>
      </c>
      <c r="AA24" s="54"/>
      <c r="AB24" s="14" t="s">
        <v>26</v>
      </c>
      <c r="AC24" s="56"/>
      <c r="AD24" s="14" t="s">
        <v>26</v>
      </c>
      <c r="AE24" s="65">
        <f t="shared" si="4"/>
      </c>
      <c r="AF24" s="18" t="s">
        <v>26</v>
      </c>
    </row>
    <row r="25" spans="1:32" ht="18" customHeight="1">
      <c r="A25" s="188"/>
      <c r="B25" s="8" t="s">
        <v>19</v>
      </c>
      <c r="C25" s="55"/>
      <c r="D25" s="14" t="s">
        <v>26</v>
      </c>
      <c r="E25" s="15"/>
      <c r="F25" s="16" t="s">
        <v>26</v>
      </c>
      <c r="G25" s="14">
        <f t="shared" si="0"/>
        <v>0</v>
      </c>
      <c r="H25" s="14" t="s">
        <v>26</v>
      </c>
      <c r="I25" s="55"/>
      <c r="J25" s="14" t="s">
        <v>26</v>
      </c>
      <c r="K25" s="57"/>
      <c r="L25" s="16" t="s">
        <v>26</v>
      </c>
      <c r="M25" s="14">
        <f t="shared" si="1"/>
        <v>0</v>
      </c>
      <c r="N25" s="14" t="s">
        <v>26</v>
      </c>
      <c r="O25" s="55"/>
      <c r="P25" s="14" t="s">
        <v>26</v>
      </c>
      <c r="Q25" s="57"/>
      <c r="R25" s="14" t="s">
        <v>26</v>
      </c>
      <c r="S25" s="65">
        <f t="shared" si="2"/>
      </c>
      <c r="T25" s="18" t="s">
        <v>26</v>
      </c>
      <c r="U25" s="55"/>
      <c r="V25" s="14" t="s">
        <v>26</v>
      </c>
      <c r="W25" s="57"/>
      <c r="X25" s="14" t="s">
        <v>26</v>
      </c>
      <c r="Y25" s="65">
        <f t="shared" si="3"/>
      </c>
      <c r="Z25" s="18" t="s">
        <v>26</v>
      </c>
      <c r="AA25" s="55"/>
      <c r="AB25" s="14" t="s">
        <v>26</v>
      </c>
      <c r="AC25" s="57"/>
      <c r="AD25" s="14" t="s">
        <v>26</v>
      </c>
      <c r="AE25" s="65">
        <f t="shared" si="4"/>
      </c>
      <c r="AF25" s="18" t="s">
        <v>26</v>
      </c>
    </row>
    <row r="26" spans="1:32" ht="18" customHeight="1">
      <c r="A26" s="188"/>
      <c r="B26" s="8" t="s">
        <v>20</v>
      </c>
      <c r="C26" s="54">
        <v>495446</v>
      </c>
      <c r="D26" s="14" t="s">
        <v>26</v>
      </c>
      <c r="E26" s="15"/>
      <c r="F26" s="16" t="s">
        <v>26</v>
      </c>
      <c r="G26" s="14">
        <f t="shared" si="0"/>
        <v>495446</v>
      </c>
      <c r="H26" s="14" t="s">
        <v>26</v>
      </c>
      <c r="I26" s="54">
        <v>1228160</v>
      </c>
      <c r="J26" s="14" t="s">
        <v>26</v>
      </c>
      <c r="K26" s="56">
        <v>343750</v>
      </c>
      <c r="L26" s="16" t="s">
        <v>26</v>
      </c>
      <c r="M26" s="14">
        <f t="shared" si="1"/>
        <v>1571910</v>
      </c>
      <c r="N26" s="14" t="s">
        <v>26</v>
      </c>
      <c r="O26" s="54">
        <v>1228160</v>
      </c>
      <c r="P26" s="14" t="s">
        <v>26</v>
      </c>
      <c r="Q26" s="56">
        <v>375000</v>
      </c>
      <c r="R26" s="14" t="s">
        <v>26</v>
      </c>
      <c r="S26" s="65">
        <f t="shared" si="2"/>
        <v>1603160</v>
      </c>
      <c r="T26" s="18" t="s">
        <v>26</v>
      </c>
      <c r="U26" s="54">
        <v>1094960</v>
      </c>
      <c r="V26" s="14" t="s">
        <v>26</v>
      </c>
      <c r="W26" s="56">
        <v>375000</v>
      </c>
      <c r="X26" s="14" t="s">
        <v>26</v>
      </c>
      <c r="Y26" s="65">
        <f t="shared" si="3"/>
        <v>1469960</v>
      </c>
      <c r="Z26" s="18" t="s">
        <v>26</v>
      </c>
      <c r="AA26" s="54">
        <v>1094960</v>
      </c>
      <c r="AB26" s="14" t="s">
        <v>26</v>
      </c>
      <c r="AC26" s="56">
        <v>375000</v>
      </c>
      <c r="AD26" s="14" t="s">
        <v>26</v>
      </c>
      <c r="AE26" s="65">
        <f t="shared" si="4"/>
        <v>1469960</v>
      </c>
      <c r="AF26" s="18" t="s">
        <v>26</v>
      </c>
    </row>
    <row r="27" spans="1:32" ht="18" customHeight="1">
      <c r="A27" s="188"/>
      <c r="B27" s="8" t="s">
        <v>21</v>
      </c>
      <c r="C27" s="55"/>
      <c r="D27" s="14" t="s">
        <v>26</v>
      </c>
      <c r="E27" s="15"/>
      <c r="F27" s="16" t="s">
        <v>26</v>
      </c>
      <c r="G27" s="14">
        <f>+C27+E27</f>
        <v>0</v>
      </c>
      <c r="H27" s="14" t="s">
        <v>26</v>
      </c>
      <c r="I27" s="55"/>
      <c r="J27" s="14" t="s">
        <v>26</v>
      </c>
      <c r="K27" s="57"/>
      <c r="L27" s="16" t="s">
        <v>26</v>
      </c>
      <c r="M27" s="14">
        <f t="shared" si="1"/>
        <v>0</v>
      </c>
      <c r="N27" s="14" t="s">
        <v>26</v>
      </c>
      <c r="O27" s="55"/>
      <c r="P27" s="14" t="s">
        <v>26</v>
      </c>
      <c r="Q27" s="57"/>
      <c r="R27" s="14" t="s">
        <v>26</v>
      </c>
      <c r="S27" s="65">
        <f t="shared" si="2"/>
      </c>
      <c r="T27" s="18" t="s">
        <v>26</v>
      </c>
      <c r="U27" s="55"/>
      <c r="V27" s="14" t="s">
        <v>26</v>
      </c>
      <c r="W27" s="57"/>
      <c r="X27" s="14" t="s">
        <v>26</v>
      </c>
      <c r="Y27" s="65">
        <f t="shared" si="3"/>
      </c>
      <c r="Z27" s="18" t="s">
        <v>26</v>
      </c>
      <c r="AA27" s="55"/>
      <c r="AB27" s="14" t="s">
        <v>26</v>
      </c>
      <c r="AC27" s="57"/>
      <c r="AD27" s="14" t="s">
        <v>26</v>
      </c>
      <c r="AE27" s="65">
        <f t="shared" si="4"/>
      </c>
      <c r="AF27" s="18" t="s">
        <v>26</v>
      </c>
    </row>
    <row r="28" spans="1:32" ht="18" customHeight="1">
      <c r="A28" s="188"/>
      <c r="B28" s="8" t="s">
        <v>23</v>
      </c>
      <c r="C28" s="54">
        <v>121000</v>
      </c>
      <c r="D28" s="14" t="s">
        <v>26</v>
      </c>
      <c r="E28" s="15"/>
      <c r="F28" s="16" t="s">
        <v>26</v>
      </c>
      <c r="G28" s="14">
        <f>+C28+E28</f>
        <v>121000</v>
      </c>
      <c r="H28" s="14" t="s">
        <v>26</v>
      </c>
      <c r="I28" s="54">
        <v>480000</v>
      </c>
      <c r="J28" s="14" t="s">
        <v>26</v>
      </c>
      <c r="K28" s="15">
        <v>121000</v>
      </c>
      <c r="L28" s="16" t="s">
        <v>26</v>
      </c>
      <c r="M28" s="14">
        <f t="shared" si="1"/>
        <v>601000</v>
      </c>
      <c r="N28" s="14" t="s">
        <v>26</v>
      </c>
      <c r="O28" s="54">
        <v>193600</v>
      </c>
      <c r="P28" s="14" t="s">
        <v>26</v>
      </c>
      <c r="Q28" s="15">
        <v>765000</v>
      </c>
      <c r="R28" s="14" t="s">
        <v>26</v>
      </c>
      <c r="S28" s="65">
        <f t="shared" si="2"/>
        <v>958600</v>
      </c>
      <c r="T28" s="18" t="s">
        <v>26</v>
      </c>
      <c r="U28" s="54">
        <v>850000</v>
      </c>
      <c r="V28" s="14" t="s">
        <v>26</v>
      </c>
      <c r="W28" s="15">
        <v>193600</v>
      </c>
      <c r="X28" s="14" t="s">
        <v>26</v>
      </c>
      <c r="Y28" s="65">
        <f t="shared" si="3"/>
        <v>1043600</v>
      </c>
      <c r="Z28" s="18" t="s">
        <v>26</v>
      </c>
      <c r="AA28" s="54">
        <v>275000</v>
      </c>
      <c r="AB28" s="14" t="s">
        <v>26</v>
      </c>
      <c r="AC28" s="15">
        <v>660000</v>
      </c>
      <c r="AD28" s="14" t="s">
        <v>26</v>
      </c>
      <c r="AE28" s="65">
        <f t="shared" si="4"/>
        <v>935000</v>
      </c>
      <c r="AF28" s="18" t="s">
        <v>26</v>
      </c>
    </row>
    <row r="29" spans="1:32" ht="18" customHeight="1">
      <c r="A29" s="188"/>
      <c r="B29" s="8" t="s">
        <v>22</v>
      </c>
      <c r="C29" s="55"/>
      <c r="D29" s="14" t="s">
        <v>26</v>
      </c>
      <c r="E29" s="15"/>
      <c r="F29" s="16" t="s">
        <v>26</v>
      </c>
      <c r="G29" s="14">
        <f t="shared" si="0"/>
        <v>0</v>
      </c>
      <c r="H29" s="14" t="s">
        <v>26</v>
      </c>
      <c r="I29" s="55"/>
      <c r="J29" s="14" t="s">
        <v>26</v>
      </c>
      <c r="K29" s="57"/>
      <c r="L29" s="16" t="s">
        <v>26</v>
      </c>
      <c r="M29" s="14">
        <f t="shared" si="1"/>
        <v>0</v>
      </c>
      <c r="N29" s="14" t="s">
        <v>26</v>
      </c>
      <c r="O29" s="55"/>
      <c r="P29" s="14" t="s">
        <v>26</v>
      </c>
      <c r="Q29" s="57"/>
      <c r="R29" s="14" t="s">
        <v>26</v>
      </c>
      <c r="S29" s="65">
        <f t="shared" si="2"/>
      </c>
      <c r="T29" s="18" t="s">
        <v>26</v>
      </c>
      <c r="U29" s="55"/>
      <c r="V29" s="14" t="s">
        <v>26</v>
      </c>
      <c r="W29" s="57"/>
      <c r="X29" s="14" t="s">
        <v>26</v>
      </c>
      <c r="Y29" s="65">
        <f t="shared" si="3"/>
      </c>
      <c r="Z29" s="18" t="s">
        <v>26</v>
      </c>
      <c r="AA29" s="55"/>
      <c r="AB29" s="14" t="s">
        <v>26</v>
      </c>
      <c r="AC29" s="57"/>
      <c r="AD29" s="14" t="s">
        <v>26</v>
      </c>
      <c r="AE29" s="65">
        <f t="shared" si="4"/>
      </c>
      <c r="AF29" s="18" t="s">
        <v>26</v>
      </c>
    </row>
    <row r="30" spans="1:32" ht="18" customHeight="1" thickBot="1">
      <c r="A30" s="188"/>
      <c r="B30" s="50" t="s">
        <v>4</v>
      </c>
      <c r="C30" s="51">
        <f>SUM(C11:C29)</f>
        <v>1441446</v>
      </c>
      <c r="D30" s="35" t="s">
        <v>26</v>
      </c>
      <c r="E30" s="36">
        <f>SUM(E11:E29)</f>
        <v>0</v>
      </c>
      <c r="F30" s="37" t="s">
        <v>26</v>
      </c>
      <c r="G30" s="35">
        <f>SUM(G11:G29)</f>
        <v>1441446</v>
      </c>
      <c r="H30" s="35" t="s">
        <v>26</v>
      </c>
      <c r="I30" s="34">
        <f>SUM(I11:I29)</f>
        <v>2563160</v>
      </c>
      <c r="J30" s="35" t="s">
        <v>26</v>
      </c>
      <c r="K30" s="36">
        <f>SUM(K11:K29)</f>
        <v>1264750</v>
      </c>
      <c r="L30" s="37" t="s">
        <v>26</v>
      </c>
      <c r="M30" s="35">
        <f>SUM(M11:M29)</f>
        <v>3827910</v>
      </c>
      <c r="N30" s="35" t="s">
        <v>26</v>
      </c>
      <c r="O30" s="34">
        <f>SUM(O11:O29)</f>
        <v>2226760</v>
      </c>
      <c r="P30" s="35" t="s">
        <v>26</v>
      </c>
      <c r="Q30" s="36">
        <f>SUM(Q11:Q29)</f>
        <v>1990000</v>
      </c>
      <c r="R30" s="35" t="s">
        <v>26</v>
      </c>
      <c r="S30" s="70">
        <f t="shared" si="2"/>
        <v>4216760</v>
      </c>
      <c r="T30" s="71" t="s">
        <v>26</v>
      </c>
      <c r="U30" s="34">
        <f>SUM(U11:U29)</f>
        <v>2989960</v>
      </c>
      <c r="V30" s="35" t="s">
        <v>26</v>
      </c>
      <c r="W30" s="36">
        <f>SUM(W11:W29)</f>
        <v>1358600</v>
      </c>
      <c r="X30" s="35" t="s">
        <v>26</v>
      </c>
      <c r="Y30" s="70">
        <f t="shared" si="3"/>
        <v>4348560</v>
      </c>
      <c r="Z30" s="71" t="s">
        <v>26</v>
      </c>
      <c r="AA30" s="34">
        <f>SUM(AA11:AA29)</f>
        <v>2164960</v>
      </c>
      <c r="AB30" s="35" t="s">
        <v>26</v>
      </c>
      <c r="AC30" s="36">
        <f>SUM(AC11:AC29)</f>
        <v>2115000</v>
      </c>
      <c r="AD30" s="35" t="s">
        <v>26</v>
      </c>
      <c r="AE30" s="70">
        <f t="shared" si="4"/>
        <v>4279960</v>
      </c>
      <c r="AF30" s="71" t="s">
        <v>26</v>
      </c>
    </row>
    <row r="31" spans="1:32" ht="24.75" customHeight="1" thickTop="1">
      <c r="A31" s="175" t="s">
        <v>24</v>
      </c>
      <c r="B31" s="176"/>
      <c r="C31" s="39">
        <f>+C10-C30</f>
        <v>-641446</v>
      </c>
      <c r="D31" s="39" t="s">
        <v>26</v>
      </c>
      <c r="E31" s="40">
        <f>+E10-E30</f>
        <v>0</v>
      </c>
      <c r="F31" s="41" t="s">
        <v>26</v>
      </c>
      <c r="G31" s="39">
        <f>+C31+E31</f>
        <v>-641446</v>
      </c>
      <c r="H31" s="39" t="s">
        <v>26</v>
      </c>
      <c r="I31" s="38">
        <f>+I10-I30</f>
        <v>1436840</v>
      </c>
      <c r="J31" s="39" t="s">
        <v>26</v>
      </c>
      <c r="K31" s="40">
        <f>+K10-K30</f>
        <v>-464750</v>
      </c>
      <c r="L31" s="41" t="s">
        <v>26</v>
      </c>
      <c r="M31" s="39">
        <f>+I31+K31</f>
        <v>972090</v>
      </c>
      <c r="N31" s="39" t="s">
        <v>26</v>
      </c>
      <c r="O31" s="38">
        <f>+O10-O30</f>
        <v>-946760</v>
      </c>
      <c r="P31" s="39" t="s">
        <v>26</v>
      </c>
      <c r="Q31" s="40">
        <f>+Q10-Q30</f>
        <v>2510000</v>
      </c>
      <c r="R31" s="39" t="s">
        <v>26</v>
      </c>
      <c r="S31" s="72">
        <f>+O31+Q31</f>
        <v>1563240</v>
      </c>
      <c r="T31" s="73" t="s">
        <v>26</v>
      </c>
      <c r="U31" s="38">
        <f>+U10-U30</f>
        <v>2010040</v>
      </c>
      <c r="V31" s="39" t="s">
        <v>26</v>
      </c>
      <c r="W31" s="40">
        <f>+W10-W30</f>
        <v>-78600</v>
      </c>
      <c r="X31" s="39" t="s">
        <v>26</v>
      </c>
      <c r="Y31" s="72">
        <f>+U31+W31</f>
        <v>1931440</v>
      </c>
      <c r="Z31" s="73" t="s">
        <v>26</v>
      </c>
      <c r="AA31" s="38">
        <f>+AA10-AA30</f>
        <v>-564960</v>
      </c>
      <c r="AB31" s="39" t="s">
        <v>26</v>
      </c>
      <c r="AC31" s="40">
        <f>+AC10-AC30</f>
        <v>3385000</v>
      </c>
      <c r="AD31" s="39" t="s">
        <v>26</v>
      </c>
      <c r="AE31" s="72">
        <f>+AA31+AC31</f>
        <v>2820040</v>
      </c>
      <c r="AF31" s="73" t="s">
        <v>26</v>
      </c>
    </row>
    <row r="32" spans="1:32" ht="24.75" customHeight="1" thickBot="1">
      <c r="A32" s="177" t="s">
        <v>25</v>
      </c>
      <c r="B32" s="178"/>
      <c r="C32" s="103">
        <f>+C31/C10*100</f>
        <v>-80.18075</v>
      </c>
      <c r="D32" s="104" t="s">
        <v>39</v>
      </c>
      <c r="E32" s="102"/>
      <c r="F32" s="105" t="s">
        <v>39</v>
      </c>
      <c r="G32" s="98">
        <f>+G31/G10*100</f>
        <v>-80.18075</v>
      </c>
      <c r="H32" s="97" t="s">
        <v>39</v>
      </c>
      <c r="I32" s="96">
        <f>+I31/I10*100</f>
        <v>35.921</v>
      </c>
      <c r="J32" s="97" t="s">
        <v>39</v>
      </c>
      <c r="K32" s="98">
        <f>+K31/K10*100</f>
        <v>-58.09375</v>
      </c>
      <c r="L32" s="99" t="s">
        <v>39</v>
      </c>
      <c r="M32" s="98">
        <f>+M31/M10*100</f>
        <v>20.251875</v>
      </c>
      <c r="N32" s="97" t="s">
        <v>39</v>
      </c>
      <c r="O32" s="96">
        <f>+O31/O10*100</f>
        <v>-73.965625</v>
      </c>
      <c r="P32" s="97" t="s">
        <v>39</v>
      </c>
      <c r="Q32" s="98">
        <f>+Q31/Q10*100</f>
        <v>55.77777777777778</v>
      </c>
      <c r="R32" s="97" t="s">
        <v>39</v>
      </c>
      <c r="S32" s="100">
        <f>+S31/S10*100</f>
        <v>27.045674740484426</v>
      </c>
      <c r="T32" s="101" t="s">
        <v>39</v>
      </c>
      <c r="U32" s="96">
        <f>+U31/U10*100</f>
        <v>40.2008</v>
      </c>
      <c r="V32" s="97" t="s">
        <v>39</v>
      </c>
      <c r="W32" s="98">
        <f>+W31/W10*100</f>
        <v>-6.140625</v>
      </c>
      <c r="X32" s="97" t="s">
        <v>39</v>
      </c>
      <c r="Y32" s="100">
        <f>+Y31/Y10*100</f>
        <v>30.755414012738854</v>
      </c>
      <c r="Z32" s="101" t="s">
        <v>39</v>
      </c>
      <c r="AA32" s="96">
        <f>+AA31/AA10*100</f>
        <v>-35.31</v>
      </c>
      <c r="AB32" s="97" t="s">
        <v>39</v>
      </c>
      <c r="AC32" s="98">
        <f>+AC31/AC10*100</f>
        <v>61.54545454545455</v>
      </c>
      <c r="AD32" s="97" t="s">
        <v>39</v>
      </c>
      <c r="AE32" s="100">
        <f>+AE31/AE10*100</f>
        <v>39.71887323943662</v>
      </c>
      <c r="AF32" s="101" t="s">
        <v>39</v>
      </c>
    </row>
    <row r="33" spans="1:32" ht="24.75" customHeight="1">
      <c r="A33" s="168" t="s">
        <v>52</v>
      </c>
      <c r="B33" s="169"/>
      <c r="C33" s="151"/>
      <c r="D33" s="152"/>
      <c r="E33" s="172"/>
      <c r="F33" s="173"/>
      <c r="G33" s="87">
        <v>2</v>
      </c>
      <c r="H33" s="87" t="s">
        <v>54</v>
      </c>
      <c r="I33" s="160"/>
      <c r="J33" s="161"/>
      <c r="K33" s="162"/>
      <c r="L33" s="163"/>
      <c r="M33" s="87">
        <v>2</v>
      </c>
      <c r="N33" s="87" t="s">
        <v>54</v>
      </c>
      <c r="O33" s="160"/>
      <c r="P33" s="161"/>
      <c r="Q33" s="162"/>
      <c r="R33" s="163"/>
      <c r="S33" s="87">
        <v>2</v>
      </c>
      <c r="T33" s="92" t="s">
        <v>54</v>
      </c>
      <c r="U33" s="160"/>
      <c r="V33" s="161"/>
      <c r="W33" s="162"/>
      <c r="X33" s="163"/>
      <c r="Y33" s="87">
        <v>2</v>
      </c>
      <c r="Z33" s="92" t="s">
        <v>54</v>
      </c>
      <c r="AA33" s="160"/>
      <c r="AB33" s="161"/>
      <c r="AC33" s="162"/>
      <c r="AD33" s="163"/>
      <c r="AE33" s="87">
        <v>2</v>
      </c>
      <c r="AF33" s="84" t="s">
        <v>54</v>
      </c>
    </row>
    <row r="34" spans="1:32" ht="24.75" customHeight="1" thickBot="1">
      <c r="A34" s="95"/>
      <c r="B34" s="91" t="s">
        <v>53</v>
      </c>
      <c r="C34" s="147"/>
      <c r="D34" s="148"/>
      <c r="E34" s="145"/>
      <c r="F34" s="146"/>
      <c r="G34" s="93">
        <v>0</v>
      </c>
      <c r="H34" s="93" t="s">
        <v>54</v>
      </c>
      <c r="I34" s="221"/>
      <c r="J34" s="165"/>
      <c r="K34" s="166"/>
      <c r="L34" s="167"/>
      <c r="M34" s="93">
        <v>1</v>
      </c>
      <c r="N34" s="93" t="s">
        <v>54</v>
      </c>
      <c r="O34" s="221"/>
      <c r="P34" s="165"/>
      <c r="Q34" s="166"/>
      <c r="R34" s="167"/>
      <c r="S34" s="93">
        <v>1</v>
      </c>
      <c r="T34" s="94" t="s">
        <v>54</v>
      </c>
      <c r="U34" s="221"/>
      <c r="V34" s="165"/>
      <c r="W34" s="166"/>
      <c r="X34" s="167"/>
      <c r="Y34" s="93">
        <v>2</v>
      </c>
      <c r="Z34" s="94" t="s">
        <v>54</v>
      </c>
      <c r="AA34" s="221"/>
      <c r="AB34" s="165"/>
      <c r="AC34" s="166"/>
      <c r="AD34" s="167"/>
      <c r="AE34" s="93">
        <v>2</v>
      </c>
      <c r="AF34" s="90" t="s">
        <v>54</v>
      </c>
    </row>
    <row r="35" spans="1:32" ht="24.75" customHeight="1">
      <c r="A35" s="157" t="s">
        <v>46</v>
      </c>
      <c r="B35" s="83" t="s">
        <v>47</v>
      </c>
      <c r="C35" s="151"/>
      <c r="D35" s="152"/>
      <c r="E35" s="149"/>
      <c r="F35" s="150"/>
      <c r="G35" s="87">
        <v>0</v>
      </c>
      <c r="H35" s="84" t="s">
        <v>51</v>
      </c>
      <c r="I35" s="151"/>
      <c r="J35" s="152"/>
      <c r="K35" s="149"/>
      <c r="L35" s="150"/>
      <c r="M35" s="87">
        <v>0</v>
      </c>
      <c r="N35" s="84" t="s">
        <v>50</v>
      </c>
      <c r="O35" s="151"/>
      <c r="P35" s="152"/>
      <c r="Q35" s="149"/>
      <c r="R35" s="150"/>
      <c r="S35" s="87">
        <v>0</v>
      </c>
      <c r="T35" s="84" t="s">
        <v>51</v>
      </c>
      <c r="U35" s="151"/>
      <c r="V35" s="152"/>
      <c r="W35" s="149"/>
      <c r="X35" s="150"/>
      <c r="Y35" s="87">
        <v>2000</v>
      </c>
      <c r="Z35" s="84" t="s">
        <v>50</v>
      </c>
      <c r="AA35" s="151"/>
      <c r="AB35" s="152"/>
      <c r="AC35" s="149"/>
      <c r="AD35" s="150"/>
      <c r="AE35" s="87">
        <v>2000</v>
      </c>
      <c r="AF35" s="84" t="s">
        <v>50</v>
      </c>
    </row>
    <row r="36" spans="1:32" ht="24.75" customHeight="1">
      <c r="A36" s="158"/>
      <c r="B36" s="85" t="s">
        <v>48</v>
      </c>
      <c r="C36" s="147"/>
      <c r="D36" s="148"/>
      <c r="E36" s="145"/>
      <c r="F36" s="146"/>
      <c r="G36" s="88">
        <v>0</v>
      </c>
      <c r="H36" s="86" t="s">
        <v>50</v>
      </c>
      <c r="I36" s="147"/>
      <c r="J36" s="148"/>
      <c r="K36" s="145"/>
      <c r="L36" s="146"/>
      <c r="M36" s="88">
        <v>2000</v>
      </c>
      <c r="N36" s="86" t="s">
        <v>50</v>
      </c>
      <c r="O36" s="147"/>
      <c r="P36" s="148"/>
      <c r="Q36" s="145"/>
      <c r="R36" s="146"/>
      <c r="S36" s="88">
        <v>2000</v>
      </c>
      <c r="T36" s="86" t="s">
        <v>50</v>
      </c>
      <c r="U36" s="147"/>
      <c r="V36" s="148"/>
      <c r="W36" s="145"/>
      <c r="X36" s="146"/>
      <c r="Y36" s="88">
        <v>2000</v>
      </c>
      <c r="Z36" s="86" t="s">
        <v>50</v>
      </c>
      <c r="AA36" s="147"/>
      <c r="AB36" s="148"/>
      <c r="AC36" s="145"/>
      <c r="AD36" s="146"/>
      <c r="AE36" s="88">
        <v>2000</v>
      </c>
      <c r="AF36" s="86" t="s">
        <v>50</v>
      </c>
    </row>
    <row r="37" spans="1:32" ht="24.75" customHeight="1">
      <c r="A37" s="158"/>
      <c r="B37" s="8" t="s">
        <v>49</v>
      </c>
      <c r="C37" s="147"/>
      <c r="D37" s="148"/>
      <c r="E37" s="145"/>
      <c r="F37" s="146"/>
      <c r="G37" s="88">
        <v>2000</v>
      </c>
      <c r="H37" s="86" t="s">
        <v>50</v>
      </c>
      <c r="I37" s="147"/>
      <c r="J37" s="148"/>
      <c r="K37" s="145"/>
      <c r="L37" s="146"/>
      <c r="M37" s="88">
        <v>2000</v>
      </c>
      <c r="N37" s="86" t="s">
        <v>50</v>
      </c>
      <c r="O37" s="147"/>
      <c r="P37" s="148"/>
      <c r="Q37" s="145"/>
      <c r="R37" s="146"/>
      <c r="S37" s="88">
        <v>2000</v>
      </c>
      <c r="T37" s="86" t="s">
        <v>50</v>
      </c>
      <c r="U37" s="147"/>
      <c r="V37" s="148"/>
      <c r="W37" s="145"/>
      <c r="X37" s="146"/>
      <c r="Y37" s="88">
        <v>0</v>
      </c>
      <c r="Z37" s="86" t="s">
        <v>50</v>
      </c>
      <c r="AA37" s="147"/>
      <c r="AB37" s="148"/>
      <c r="AC37" s="145"/>
      <c r="AD37" s="146"/>
      <c r="AE37" s="88">
        <v>0</v>
      </c>
      <c r="AF37" s="86" t="s">
        <v>50</v>
      </c>
    </row>
    <row r="38" spans="1:32" ht="24.75" customHeight="1" thickBot="1">
      <c r="A38" s="159"/>
      <c r="B38" s="82" t="s">
        <v>4</v>
      </c>
      <c r="C38" s="143"/>
      <c r="D38" s="144"/>
      <c r="E38" s="141"/>
      <c r="F38" s="142"/>
      <c r="G38" s="89">
        <f>SUM(G35:G37)</f>
        <v>2000</v>
      </c>
      <c r="H38" s="81" t="s">
        <v>50</v>
      </c>
      <c r="I38" s="143"/>
      <c r="J38" s="144"/>
      <c r="K38" s="141"/>
      <c r="L38" s="142"/>
      <c r="M38" s="89">
        <f>SUM(M35:M37)</f>
        <v>4000</v>
      </c>
      <c r="N38" s="81" t="s">
        <v>50</v>
      </c>
      <c r="O38" s="143"/>
      <c r="P38" s="144"/>
      <c r="Q38" s="141"/>
      <c r="R38" s="142"/>
      <c r="S38" s="89">
        <f>SUM(S35:S37)</f>
        <v>4000</v>
      </c>
      <c r="T38" s="81" t="s">
        <v>50</v>
      </c>
      <c r="U38" s="143"/>
      <c r="V38" s="144"/>
      <c r="W38" s="141"/>
      <c r="X38" s="142"/>
      <c r="Y38" s="89">
        <f>SUM(Y35:Y37)</f>
        <v>4000</v>
      </c>
      <c r="Z38" s="81" t="s">
        <v>50</v>
      </c>
      <c r="AA38" s="143"/>
      <c r="AB38" s="144"/>
      <c r="AC38" s="141"/>
      <c r="AD38" s="142"/>
      <c r="AE38" s="89">
        <f>SUM(AE35:AE37)</f>
        <v>4000</v>
      </c>
      <c r="AF38" s="81" t="s">
        <v>50</v>
      </c>
    </row>
    <row r="39" spans="1:32" ht="18" customHeight="1">
      <c r="A39" s="7"/>
      <c r="B39" s="7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6" customHeight="1">
      <c r="A40" s="7"/>
      <c r="B40" s="7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113" customFormat="1" ht="13.5">
      <c r="A41" s="108"/>
      <c r="B41" s="109"/>
      <c r="C41" s="211"/>
      <c r="D41" s="211"/>
      <c r="E41" s="211"/>
      <c r="F41" s="110"/>
      <c r="G41" s="111" t="s">
        <v>56</v>
      </c>
      <c r="H41" s="112"/>
      <c r="I41" s="110"/>
      <c r="J41" s="110"/>
      <c r="K41" s="110"/>
      <c r="L41" s="110"/>
      <c r="M41" s="111" t="s">
        <v>57</v>
      </c>
      <c r="N41" s="112"/>
      <c r="O41" s="110"/>
      <c r="P41" s="110"/>
      <c r="Q41" s="110"/>
      <c r="R41" s="110"/>
      <c r="S41" s="111" t="s">
        <v>58</v>
      </c>
      <c r="T41" s="112"/>
      <c r="U41" s="110"/>
      <c r="V41" s="110"/>
      <c r="W41" s="110"/>
      <c r="X41" s="110"/>
      <c r="Y41" s="111" t="s">
        <v>59</v>
      </c>
      <c r="Z41" s="112"/>
      <c r="AA41" s="110"/>
      <c r="AB41" s="110"/>
      <c r="AC41" s="110"/>
      <c r="AD41" s="110"/>
      <c r="AE41" s="111" t="s">
        <v>60</v>
      </c>
      <c r="AF41" s="112"/>
    </row>
    <row r="42" spans="1:32" s="113" customFormat="1" ht="13.5">
      <c r="A42" s="108"/>
      <c r="B42" s="212" t="s">
        <v>61</v>
      </c>
      <c r="C42" s="114"/>
      <c r="D42" s="115" t="s">
        <v>24</v>
      </c>
      <c r="E42" s="116" t="s">
        <v>62</v>
      </c>
      <c r="F42" s="110"/>
      <c r="G42" s="117">
        <f>G31</f>
        <v>-641446</v>
      </c>
      <c r="H42" s="112" t="s">
        <v>26</v>
      </c>
      <c r="I42" s="110"/>
      <c r="J42" s="110"/>
      <c r="K42" s="110"/>
      <c r="L42" s="110"/>
      <c r="M42" s="117">
        <f>M31</f>
        <v>972090</v>
      </c>
      <c r="N42" s="112" t="s">
        <v>26</v>
      </c>
      <c r="O42" s="110"/>
      <c r="P42" s="110"/>
      <c r="Q42" s="110"/>
      <c r="R42" s="110"/>
      <c r="S42" s="117">
        <f>S31</f>
        <v>1563240</v>
      </c>
      <c r="T42" s="112" t="s">
        <v>26</v>
      </c>
      <c r="U42" s="110"/>
      <c r="V42" s="110"/>
      <c r="W42" s="110"/>
      <c r="X42" s="110"/>
      <c r="Y42" s="117">
        <f>Y31</f>
        <v>1931440</v>
      </c>
      <c r="Z42" s="112" t="s">
        <v>26</v>
      </c>
      <c r="AA42" s="110"/>
      <c r="AB42" s="110"/>
      <c r="AC42" s="110"/>
      <c r="AD42" s="110"/>
      <c r="AE42" s="117">
        <f>AE31</f>
        <v>2820040</v>
      </c>
      <c r="AF42" s="112" t="s">
        <v>26</v>
      </c>
    </row>
    <row r="43" spans="1:32" s="113" customFormat="1" ht="13.5">
      <c r="A43" s="108"/>
      <c r="B43" s="212"/>
      <c r="C43" s="114"/>
      <c r="D43" s="118" t="s">
        <v>63</v>
      </c>
      <c r="E43" s="116" t="s">
        <v>64</v>
      </c>
      <c r="F43" s="110"/>
      <c r="G43" s="117">
        <f>G26</f>
        <v>495446</v>
      </c>
      <c r="H43" s="112" t="s">
        <v>26</v>
      </c>
      <c r="I43" s="110"/>
      <c r="J43" s="110"/>
      <c r="K43" s="110"/>
      <c r="L43" s="110"/>
      <c r="M43" s="117">
        <f>M26</f>
        <v>1571910</v>
      </c>
      <c r="N43" s="112" t="s">
        <v>26</v>
      </c>
      <c r="O43" s="110"/>
      <c r="P43" s="110"/>
      <c r="Q43" s="110"/>
      <c r="R43" s="110"/>
      <c r="S43" s="117">
        <f>S26</f>
        <v>1603160</v>
      </c>
      <c r="T43" s="112" t="s">
        <v>26</v>
      </c>
      <c r="U43" s="110"/>
      <c r="V43" s="110"/>
      <c r="W43" s="110"/>
      <c r="X43" s="110"/>
      <c r="Y43" s="117">
        <f>Y26</f>
        <v>1469960</v>
      </c>
      <c r="Z43" s="112" t="s">
        <v>26</v>
      </c>
      <c r="AA43" s="110"/>
      <c r="AB43" s="110"/>
      <c r="AC43" s="110"/>
      <c r="AD43" s="110"/>
      <c r="AE43" s="117">
        <f>AE26</f>
        <v>1469960</v>
      </c>
      <c r="AF43" s="112" t="s">
        <v>26</v>
      </c>
    </row>
    <row r="44" spans="1:32" s="113" customFormat="1" ht="13.5">
      <c r="A44" s="108"/>
      <c r="B44" s="212"/>
      <c r="C44" s="114"/>
      <c r="D44" s="115" t="s">
        <v>65</v>
      </c>
      <c r="E44" s="116" t="s">
        <v>66</v>
      </c>
      <c r="G44" s="119">
        <v>2146000</v>
      </c>
      <c r="H44" s="120" t="s">
        <v>26</v>
      </c>
      <c r="I44" s="222" t="s">
        <v>78</v>
      </c>
      <c r="J44" s="223"/>
      <c r="K44" s="121"/>
      <c r="L44" s="121"/>
      <c r="M44" s="119"/>
      <c r="N44" s="120" t="s">
        <v>26</v>
      </c>
      <c r="O44" s="121"/>
      <c r="P44" s="121"/>
      <c r="Q44" s="121"/>
      <c r="R44" s="121"/>
      <c r="S44" s="119">
        <v>169600</v>
      </c>
      <c r="T44" s="120" t="s">
        <v>26</v>
      </c>
      <c r="U44" s="213" t="s">
        <v>78</v>
      </c>
      <c r="V44" s="214"/>
      <c r="W44" s="121"/>
      <c r="X44" s="121"/>
      <c r="Y44" s="119"/>
      <c r="Z44" s="120" t="s">
        <v>26</v>
      </c>
      <c r="AA44" s="121"/>
      <c r="AB44" s="121"/>
      <c r="AC44" s="121"/>
      <c r="AD44" s="121"/>
      <c r="AE44" s="119"/>
      <c r="AF44" s="120" t="s">
        <v>26</v>
      </c>
    </row>
    <row r="45" spans="1:32" s="113" customFormat="1" ht="13.5">
      <c r="A45" s="108"/>
      <c r="B45" s="212"/>
      <c r="C45" s="114"/>
      <c r="D45" s="118" t="s">
        <v>4</v>
      </c>
      <c r="E45" s="116" t="s">
        <v>67</v>
      </c>
      <c r="F45" s="110"/>
      <c r="G45" s="117">
        <f>G42+G43+G44</f>
        <v>2000000</v>
      </c>
      <c r="H45" s="112" t="s">
        <v>26</v>
      </c>
      <c r="I45" s="110"/>
      <c r="J45" s="110"/>
      <c r="K45" s="110"/>
      <c r="L45" s="110"/>
      <c r="M45" s="117">
        <f>M42+M43+M44</f>
        <v>2544000</v>
      </c>
      <c r="N45" s="112" t="s">
        <v>26</v>
      </c>
      <c r="O45" s="110"/>
      <c r="P45" s="110"/>
      <c r="Q45" s="110"/>
      <c r="R45" s="110"/>
      <c r="S45" s="117">
        <f>S42+S43+S44</f>
        <v>3336000</v>
      </c>
      <c r="T45" s="112" t="s">
        <v>26</v>
      </c>
      <c r="U45" s="110"/>
      <c r="V45" s="110"/>
      <c r="W45" s="110"/>
      <c r="X45" s="110"/>
      <c r="Y45" s="117">
        <f>Y42+Y43+Y44</f>
        <v>3401400</v>
      </c>
      <c r="Z45" s="112" t="s">
        <v>26</v>
      </c>
      <c r="AA45" s="110"/>
      <c r="AB45" s="110"/>
      <c r="AC45" s="110"/>
      <c r="AD45" s="110"/>
      <c r="AE45" s="117">
        <f>AE42+AE43+AE44</f>
        <v>4290000</v>
      </c>
      <c r="AF45" s="112" t="s">
        <v>26</v>
      </c>
    </row>
    <row r="46" spans="1:32" s="113" customFormat="1" ht="13.5">
      <c r="A46" s="108"/>
      <c r="B46" s="212" t="s">
        <v>68</v>
      </c>
      <c r="C46" s="114"/>
      <c r="D46" s="118" t="s">
        <v>69</v>
      </c>
      <c r="E46" s="116" t="s">
        <v>70</v>
      </c>
      <c r="F46" s="110"/>
      <c r="G46" s="117">
        <v>2000000</v>
      </c>
      <c r="H46" s="112" t="s">
        <v>26</v>
      </c>
      <c r="I46" s="110"/>
      <c r="J46" s="110"/>
      <c r="K46" s="110"/>
      <c r="L46" s="110"/>
      <c r="M46" s="117">
        <v>2000000</v>
      </c>
      <c r="N46" s="112" t="s">
        <v>26</v>
      </c>
      <c r="O46" s="110"/>
      <c r="P46" s="110"/>
      <c r="Q46" s="110"/>
      <c r="R46" s="110"/>
      <c r="S46" s="117">
        <v>2000000</v>
      </c>
      <c r="T46" s="112" t="s">
        <v>26</v>
      </c>
      <c r="U46" s="110"/>
      <c r="V46" s="110"/>
      <c r="W46" s="110"/>
      <c r="X46" s="110"/>
      <c r="Y46" s="117">
        <v>2000000</v>
      </c>
      <c r="Z46" s="112" t="s">
        <v>26</v>
      </c>
      <c r="AA46" s="110"/>
      <c r="AB46" s="110"/>
      <c r="AC46" s="110"/>
      <c r="AD46" s="110"/>
      <c r="AE46" s="117">
        <v>2000000</v>
      </c>
      <c r="AF46" s="112" t="s">
        <v>26</v>
      </c>
    </row>
    <row r="47" spans="1:32" s="113" customFormat="1" ht="13.5" customHeight="1">
      <c r="A47" s="108"/>
      <c r="B47" s="212"/>
      <c r="C47" s="215" t="s">
        <v>77</v>
      </c>
      <c r="D47" s="122" t="s">
        <v>4</v>
      </c>
      <c r="E47" s="116" t="s">
        <v>71</v>
      </c>
      <c r="F47" s="110"/>
      <c r="G47" s="117">
        <f>G48+G49</f>
        <v>0</v>
      </c>
      <c r="H47" s="112" t="s">
        <v>26</v>
      </c>
      <c r="I47" s="110"/>
      <c r="J47" s="110"/>
      <c r="K47" s="110"/>
      <c r="L47" s="110"/>
      <c r="M47" s="117">
        <f>M48+M49</f>
        <v>0</v>
      </c>
      <c r="N47" s="112" t="s">
        <v>26</v>
      </c>
      <c r="O47" s="110"/>
      <c r="P47" s="110"/>
      <c r="Q47" s="110"/>
      <c r="R47" s="110"/>
      <c r="S47" s="117">
        <f>S48+S49</f>
        <v>1336000</v>
      </c>
      <c r="T47" s="112" t="s">
        <v>26</v>
      </c>
      <c r="U47" s="110"/>
      <c r="V47" s="110"/>
      <c r="W47" s="110"/>
      <c r="X47" s="110"/>
      <c r="Y47" s="117">
        <f>Y48+Y49</f>
        <v>1329000</v>
      </c>
      <c r="Z47" s="112" t="s">
        <v>26</v>
      </c>
      <c r="AA47" s="110"/>
      <c r="AB47" s="110"/>
      <c r="AC47" s="110"/>
      <c r="AD47" s="110"/>
      <c r="AE47" s="117">
        <f>AE48+AE49</f>
        <v>1329000</v>
      </c>
      <c r="AF47" s="112" t="s">
        <v>26</v>
      </c>
    </row>
    <row r="48" spans="1:32" s="113" customFormat="1" ht="13.5">
      <c r="A48" s="108"/>
      <c r="B48" s="212"/>
      <c r="C48" s="215"/>
      <c r="D48" s="123" t="s">
        <v>72</v>
      </c>
      <c r="E48" s="116"/>
      <c r="F48" s="110"/>
      <c r="G48" s="117"/>
      <c r="H48" s="112" t="s">
        <v>26</v>
      </c>
      <c r="I48" s="110"/>
      <c r="J48" s="110"/>
      <c r="K48" s="110"/>
      <c r="L48" s="110"/>
      <c r="M48" s="117"/>
      <c r="N48" s="112" t="s">
        <v>26</v>
      </c>
      <c r="O48" s="110"/>
      <c r="P48" s="110"/>
      <c r="Q48" s="110"/>
      <c r="R48" s="110"/>
      <c r="S48" s="117">
        <v>184000</v>
      </c>
      <c r="T48" s="112" t="s">
        <v>26</v>
      </c>
      <c r="U48" s="110"/>
      <c r="V48" s="110"/>
      <c r="W48" s="110"/>
      <c r="X48" s="110"/>
      <c r="Y48" s="117">
        <v>184000</v>
      </c>
      <c r="Z48" s="112" t="s">
        <v>26</v>
      </c>
      <c r="AA48" s="110"/>
      <c r="AB48" s="110"/>
      <c r="AC48" s="110"/>
      <c r="AD48" s="110"/>
      <c r="AE48" s="117">
        <v>184000</v>
      </c>
      <c r="AF48" s="112" t="s">
        <v>26</v>
      </c>
    </row>
    <row r="49" spans="1:32" s="113" customFormat="1" ht="13.5">
      <c r="A49" s="108"/>
      <c r="B49" s="212"/>
      <c r="C49" s="215"/>
      <c r="D49" s="123" t="s">
        <v>73</v>
      </c>
      <c r="E49" s="116"/>
      <c r="F49" s="110"/>
      <c r="G49" s="117"/>
      <c r="H49" s="112" t="s">
        <v>26</v>
      </c>
      <c r="I49" s="110"/>
      <c r="J49" s="110"/>
      <c r="K49" s="110"/>
      <c r="L49" s="110"/>
      <c r="M49" s="117"/>
      <c r="N49" s="112" t="s">
        <v>26</v>
      </c>
      <c r="O49" s="110"/>
      <c r="P49" s="110"/>
      <c r="Q49" s="110"/>
      <c r="R49" s="110"/>
      <c r="S49" s="117">
        <v>1152000</v>
      </c>
      <c r="T49" s="112" t="s">
        <v>26</v>
      </c>
      <c r="U49" s="110"/>
      <c r="V49" s="110"/>
      <c r="W49" s="110"/>
      <c r="X49" s="110"/>
      <c r="Y49" s="117">
        <v>1145000</v>
      </c>
      <c r="Z49" s="112" t="s">
        <v>26</v>
      </c>
      <c r="AA49" s="110"/>
      <c r="AB49" s="110"/>
      <c r="AC49" s="110"/>
      <c r="AD49" s="110"/>
      <c r="AE49" s="117">
        <v>1145000</v>
      </c>
      <c r="AF49" s="112" t="s">
        <v>26</v>
      </c>
    </row>
    <row r="50" spans="1:32" s="113" customFormat="1" ht="13.5">
      <c r="A50" s="108"/>
      <c r="B50" s="109"/>
      <c r="C50" s="124" t="s">
        <v>74</v>
      </c>
      <c r="D50" s="116"/>
      <c r="E50" s="116" t="s">
        <v>75</v>
      </c>
      <c r="F50" s="110"/>
      <c r="G50" s="117">
        <f>G45-G46-G47</f>
        <v>0</v>
      </c>
      <c r="H50" s="112" t="s">
        <v>26</v>
      </c>
      <c r="I50" s="110"/>
      <c r="J50" s="110"/>
      <c r="K50" s="110"/>
      <c r="L50" s="110"/>
      <c r="M50" s="117">
        <f>M45-M46-M47</f>
        <v>544000</v>
      </c>
      <c r="N50" s="112" t="s">
        <v>26</v>
      </c>
      <c r="O50" s="110"/>
      <c r="P50" s="110"/>
      <c r="Q50" s="110"/>
      <c r="R50" s="110"/>
      <c r="S50" s="117">
        <f>S45-S46-S47</f>
        <v>0</v>
      </c>
      <c r="T50" s="112" t="s">
        <v>26</v>
      </c>
      <c r="U50" s="110"/>
      <c r="V50" s="110"/>
      <c r="W50" s="110"/>
      <c r="X50" s="110"/>
      <c r="Y50" s="117">
        <f>Y45-Y46-Y47</f>
        <v>72400</v>
      </c>
      <c r="Z50" s="112" t="s">
        <v>26</v>
      </c>
      <c r="AA50" s="110"/>
      <c r="AB50" s="110"/>
      <c r="AC50" s="110"/>
      <c r="AD50" s="110"/>
      <c r="AE50" s="117">
        <f>AE45-AE46-AE47</f>
        <v>961000</v>
      </c>
      <c r="AF50" s="112" t="s">
        <v>26</v>
      </c>
    </row>
    <row r="51" spans="1:32" ht="18" customHeight="1">
      <c r="A51" s="7"/>
      <c r="B51" s="7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2" ht="18" customHeight="1">
      <c r="A52" s="7"/>
      <c r="B52" s="7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2" ht="13.5">
      <c r="A53" s="7"/>
      <c r="B53" s="7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2" ht="6" customHeight="1">
      <c r="A54" s="7"/>
      <c r="B54" s="7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2" ht="6" customHeight="1">
      <c r="A55" s="7"/>
      <c r="B55" s="7"/>
      <c r="C55" s="75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ht="13.5">
      <c r="A56" s="7"/>
      <c r="B56" s="7"/>
      <c r="C56" s="75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</sheetData>
  <sheetProtection/>
  <mergeCells count="94">
    <mergeCell ref="C41:E41"/>
    <mergeCell ref="B42:B45"/>
    <mergeCell ref="I44:J44"/>
    <mergeCell ref="U44:V44"/>
    <mergeCell ref="B46:B49"/>
    <mergeCell ref="C47:C49"/>
    <mergeCell ref="AA33:AB33"/>
    <mergeCell ref="AC33:AD33"/>
    <mergeCell ref="AA34:AB34"/>
    <mergeCell ref="AC34:AD34"/>
    <mergeCell ref="O33:P33"/>
    <mergeCell ref="Q33:R33"/>
    <mergeCell ref="O34:P34"/>
    <mergeCell ref="Q34:R34"/>
    <mergeCell ref="U33:V33"/>
    <mergeCell ref="W33:X33"/>
    <mergeCell ref="U34:V34"/>
    <mergeCell ref="W34:X34"/>
    <mergeCell ref="A33:B33"/>
    <mergeCell ref="C34:D34"/>
    <mergeCell ref="E34:F34"/>
    <mergeCell ref="I33:J33"/>
    <mergeCell ref="K33:L33"/>
    <mergeCell ref="I34:J34"/>
    <mergeCell ref="K34:L34"/>
    <mergeCell ref="U3:V3"/>
    <mergeCell ref="AA2:AF2"/>
    <mergeCell ref="W3:X3"/>
    <mergeCell ref="U2:Z2"/>
    <mergeCell ref="AE3:AF3"/>
    <mergeCell ref="AC3:AD3"/>
    <mergeCell ref="Y3:Z3"/>
    <mergeCell ref="AA3:AB3"/>
    <mergeCell ref="I2:N2"/>
    <mergeCell ref="I3:J3"/>
    <mergeCell ref="K3:L3"/>
    <mergeCell ref="M3:N3"/>
    <mergeCell ref="O2:T2"/>
    <mergeCell ref="O3:P3"/>
    <mergeCell ref="Q3:R3"/>
    <mergeCell ref="S3:T3"/>
    <mergeCell ref="A32:B32"/>
    <mergeCell ref="A4:A10"/>
    <mergeCell ref="A11:A30"/>
    <mergeCell ref="A31:B31"/>
    <mergeCell ref="C2:H2"/>
    <mergeCell ref="C3:D3"/>
    <mergeCell ref="E3:F3"/>
    <mergeCell ref="G3:H3"/>
    <mergeCell ref="A2:B2"/>
    <mergeCell ref="A3:B3"/>
    <mergeCell ref="A35:A38"/>
    <mergeCell ref="C35:D35"/>
    <mergeCell ref="E35:F35"/>
    <mergeCell ref="I35:J35"/>
    <mergeCell ref="K35:L35"/>
    <mergeCell ref="O35:P35"/>
    <mergeCell ref="C37:D37"/>
    <mergeCell ref="E37:F37"/>
    <mergeCell ref="I37:J37"/>
    <mergeCell ref="K37:L37"/>
    <mergeCell ref="W35:X35"/>
    <mergeCell ref="AA35:AB35"/>
    <mergeCell ref="AC35:AD35"/>
    <mergeCell ref="C36:D36"/>
    <mergeCell ref="E36:F36"/>
    <mergeCell ref="I36:J36"/>
    <mergeCell ref="K36:L36"/>
    <mergeCell ref="O36:P36"/>
    <mergeCell ref="W36:X36"/>
    <mergeCell ref="AA36:AB36"/>
    <mergeCell ref="O37:P37"/>
    <mergeCell ref="Q35:R35"/>
    <mergeCell ref="Q37:R37"/>
    <mergeCell ref="U38:V38"/>
    <mergeCell ref="Q36:R36"/>
    <mergeCell ref="U36:V36"/>
    <mergeCell ref="U35:V35"/>
    <mergeCell ref="I38:J38"/>
    <mergeCell ref="K38:L38"/>
    <mergeCell ref="O38:P38"/>
    <mergeCell ref="Q38:R38"/>
    <mergeCell ref="W38:X38"/>
    <mergeCell ref="AA38:AB38"/>
    <mergeCell ref="AC38:AD38"/>
    <mergeCell ref="W37:X37"/>
    <mergeCell ref="AA37:AB37"/>
    <mergeCell ref="AC37:AD37"/>
    <mergeCell ref="C33:D33"/>
    <mergeCell ref="E33:F33"/>
    <mergeCell ref="AC36:AD36"/>
    <mergeCell ref="U37:V37"/>
    <mergeCell ref="C38:D38"/>
    <mergeCell ref="E38:F38"/>
  </mergeCells>
  <printOptions horizontalCentered="1"/>
  <pageMargins left="0.3937007874015748" right="0.3937007874015748" top="0.7874015748031497" bottom="0.3937007874015748" header="0" footer="0"/>
  <pageSetup fitToHeight="0" fitToWidth="0" horizontalDpi="600" verticalDpi="600" orientation="landscape" paperSize="9" scale="73" r:id="rId1"/>
  <rowBreaks count="2" manualBreakCount="2">
    <brk id="39" max="31" man="1"/>
    <brk id="55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江連　啓右</cp:lastModifiedBy>
  <cp:lastPrinted>2020-05-12T12:47:59Z</cp:lastPrinted>
  <dcterms:created xsi:type="dcterms:W3CDTF">2004-10-07T07:22:21Z</dcterms:created>
  <dcterms:modified xsi:type="dcterms:W3CDTF">2020-05-12T12:48:06Z</dcterms:modified>
  <cp:category/>
  <cp:version/>
  <cp:contentType/>
  <cp:contentStatus/>
</cp:coreProperties>
</file>