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810D853\Share3\政策審議室\032統計書\R5年\11_発送\ホームページ\「総合統計」\02\"/>
    </mc:Choice>
  </mc:AlternateContent>
  <xr:revisionPtr revIDLastSave="0" documentId="13_ncr:1_{F03A8D94-4EF9-4E0D-AEB5-9397ED7E71C3}" xr6:coauthVersionLast="36" xr6:coauthVersionMax="36" xr10:uidLastSave="{00000000-0000-0000-0000-000000000000}"/>
  <bookViews>
    <workbookView xWindow="0" yWindow="0" windowWidth="23040" windowHeight="9210" xr2:uid="{00000000-000D-0000-FFFF-FFFF00000000}"/>
  </bookViews>
  <sheets>
    <sheet name="0204" sheetId="2" r:id="rId1"/>
  </sheets>
  <definedNames>
    <definedName name="_xlnm.Print_Area" localSheetId="0">'0204'!$A$1:$BQ$76</definedName>
  </definedNames>
  <calcPr calcId="191029"/>
</workbook>
</file>

<file path=xl/calcChain.xml><?xml version="1.0" encoding="utf-8"?>
<calcChain xmlns="http://schemas.openxmlformats.org/spreadsheetml/2006/main">
  <c r="Z26" i="2" l="1"/>
  <c r="K26" i="2" l="1"/>
  <c r="K47" i="2"/>
  <c r="BA68" i="2"/>
  <c r="BB68" i="2"/>
  <c r="BC68" i="2" s="1"/>
  <c r="AM68" i="2"/>
  <c r="AN68" i="2"/>
  <c r="AO68" i="2" s="1"/>
  <c r="Y68" i="2"/>
  <c r="Z68" i="2"/>
  <c r="AA68" i="2" s="1"/>
  <c r="K68" i="2"/>
  <c r="L68" i="2"/>
  <c r="M68" i="2" s="1"/>
  <c r="BO73" i="2"/>
  <c r="BP73" i="2"/>
  <c r="BQ73" i="2" s="1"/>
  <c r="BO60" i="2"/>
  <c r="BP60" i="2"/>
  <c r="BQ60" i="2" s="1"/>
  <c r="L47" i="2"/>
  <c r="M47" i="2" s="1"/>
  <c r="Y47" i="2"/>
  <c r="Z47" i="2"/>
  <c r="AA47" i="2" s="1"/>
  <c r="AM47" i="2"/>
  <c r="AN47" i="2"/>
  <c r="AO47" i="2" s="1"/>
  <c r="BA47" i="2"/>
  <c r="BB47" i="2"/>
  <c r="BC47" i="2" s="1"/>
  <c r="BO47" i="2"/>
  <c r="BP47" i="2"/>
  <c r="BQ47" i="2" s="1"/>
  <c r="L26" i="2"/>
  <c r="M26" i="2" s="1"/>
  <c r="L25" i="2"/>
  <c r="M25" i="2" s="1"/>
  <c r="L24" i="2"/>
  <c r="M24" i="2" s="1"/>
  <c r="L23" i="2"/>
  <c r="M23" i="2" s="1"/>
  <c r="K25" i="2"/>
  <c r="K24" i="2"/>
  <c r="K23" i="2"/>
  <c r="Y26" i="2"/>
  <c r="AA26" i="2"/>
  <c r="AM26" i="2"/>
  <c r="AN26" i="2"/>
  <c r="AO26" i="2" s="1"/>
  <c r="BA26" i="2"/>
  <c r="BB26" i="2"/>
  <c r="BC26" i="2" s="1"/>
  <c r="BO26" i="2"/>
  <c r="BP26" i="2"/>
  <c r="BQ26" i="2" s="1"/>
  <c r="BP71" i="2" l="1"/>
  <c r="BQ71" i="2" s="1"/>
  <c r="BO71" i="2"/>
  <c r="BP70" i="2"/>
  <c r="BQ70" i="2" s="1"/>
  <c r="BO70" i="2"/>
  <c r="BP58" i="2"/>
  <c r="BQ58" i="2" s="1"/>
  <c r="BO58" i="2"/>
  <c r="BP57" i="2"/>
  <c r="BQ57" i="2" s="1"/>
  <c r="BO57" i="2"/>
  <c r="BP45" i="2"/>
  <c r="BQ45" i="2" s="1"/>
  <c r="BO45" i="2"/>
  <c r="BP44" i="2"/>
  <c r="BQ44" i="2" s="1"/>
  <c r="BO44" i="2"/>
  <c r="BP24" i="2"/>
  <c r="BQ24" i="2" s="1"/>
  <c r="BO24" i="2"/>
  <c r="BP23" i="2"/>
  <c r="BQ23" i="2" s="1"/>
  <c r="BO23" i="2"/>
  <c r="BB66" i="2"/>
  <c r="BC66" i="2" s="1"/>
  <c r="BA66" i="2"/>
  <c r="BB65" i="2"/>
  <c r="BC65" i="2" s="1"/>
  <c r="BA65" i="2"/>
  <c r="BB45" i="2"/>
  <c r="BC45" i="2" s="1"/>
  <c r="BA45" i="2"/>
  <c r="BB44" i="2"/>
  <c r="BC44" i="2" s="1"/>
  <c r="BA44" i="2"/>
  <c r="BB24" i="2"/>
  <c r="BC24" i="2" s="1"/>
  <c r="BA24" i="2"/>
  <c r="BB23" i="2"/>
  <c r="BC23" i="2" s="1"/>
  <c r="BA23" i="2"/>
  <c r="AN66" i="2"/>
  <c r="AO66" i="2" s="1"/>
  <c r="AM66" i="2"/>
  <c r="AN65" i="2"/>
  <c r="AO65" i="2" s="1"/>
  <c r="AM65" i="2"/>
  <c r="AN45" i="2"/>
  <c r="AO45" i="2" s="1"/>
  <c r="AM45" i="2"/>
  <c r="AN44" i="2"/>
  <c r="AO44" i="2" s="1"/>
  <c r="AM44" i="2"/>
  <c r="AN24" i="2"/>
  <c r="AO24" i="2" s="1"/>
  <c r="AM24" i="2"/>
  <c r="AN23" i="2"/>
  <c r="AO23" i="2" s="1"/>
  <c r="AM23" i="2"/>
  <c r="Z66" i="2"/>
  <c r="AA66" i="2" s="1"/>
  <c r="Y66" i="2"/>
  <c r="Z65" i="2"/>
  <c r="AA65" i="2" s="1"/>
  <c r="Y65" i="2"/>
  <c r="Z46" i="2"/>
  <c r="AA46" i="2" s="1"/>
  <c r="Y46" i="2"/>
  <c r="Z45" i="2"/>
  <c r="AA45" i="2" s="1"/>
  <c r="Y45" i="2"/>
  <c r="Z44" i="2"/>
  <c r="AA44" i="2" s="1"/>
  <c r="Y44" i="2"/>
  <c r="Z25" i="2"/>
  <c r="AA25" i="2" s="1"/>
  <c r="Y25" i="2"/>
  <c r="Z24" i="2"/>
  <c r="AA24" i="2" s="1"/>
  <c r="Y24" i="2"/>
  <c r="Z23" i="2"/>
  <c r="AA23" i="2" s="1"/>
  <c r="Y23" i="2"/>
  <c r="L66" i="2"/>
  <c r="M66" i="2" s="1"/>
  <c r="K66" i="2"/>
  <c r="L65" i="2"/>
  <c r="M65" i="2" s="1"/>
  <c r="K65" i="2"/>
  <c r="L45" i="2"/>
  <c r="M45" i="2" s="1"/>
  <c r="K45" i="2"/>
  <c r="L44" i="2"/>
  <c r="M44" i="2" s="1"/>
  <c r="K44" i="2"/>
  <c r="BP72" i="2"/>
  <c r="BQ72" i="2" s="1"/>
  <c r="BO72" i="2"/>
  <c r="BP59" i="2"/>
  <c r="BQ59" i="2" s="1"/>
  <c r="BO59" i="2"/>
  <c r="BP46" i="2"/>
  <c r="BQ46" i="2" s="1"/>
  <c r="BO46" i="2"/>
  <c r="BP25" i="2"/>
  <c r="BQ25" i="2" s="1"/>
  <c r="BO25" i="2"/>
  <c r="BB67" i="2"/>
  <c r="BC67" i="2" s="1"/>
  <c r="BA67" i="2"/>
  <c r="BB46" i="2"/>
  <c r="BC46" i="2" s="1"/>
  <c r="BA46" i="2"/>
  <c r="BB25" i="2"/>
  <c r="BC25" i="2" s="1"/>
  <c r="BA25" i="2"/>
  <c r="AN67" i="2"/>
  <c r="AO67" i="2" s="1"/>
  <c r="AM67" i="2"/>
  <c r="AN46" i="2"/>
  <c r="AO46" i="2" s="1"/>
  <c r="AM46" i="2"/>
  <c r="AN25" i="2"/>
  <c r="AO25" i="2" s="1"/>
  <c r="AM25" i="2"/>
  <c r="Z67" i="2"/>
  <c r="AA67" i="2" s="1"/>
  <c r="Y67" i="2"/>
  <c r="L67" i="2"/>
  <c r="M67" i="2" s="1"/>
  <c r="K67" i="2"/>
  <c r="L46" i="2"/>
  <c r="M46" i="2" s="1"/>
  <c r="K46" i="2"/>
</calcChain>
</file>

<file path=xl/sharedStrings.xml><?xml version="1.0" encoding="utf-8"?>
<sst xmlns="http://schemas.openxmlformats.org/spreadsheetml/2006/main" count="417" uniqueCount="34">
  <si>
    <t>平成</t>
    <rPh sb="0" eb="2">
      <t>ヘイセイ</t>
    </rPh>
    <phoneticPr fontId="2"/>
  </si>
  <si>
    <t>年</t>
  </si>
  <si>
    <t>年</t>
    <rPh sb="0" eb="1">
      <t>ネン</t>
    </rPh>
    <phoneticPr fontId="2"/>
  </si>
  <si>
    <t>資料：政策審議室（推計人口・世帯）</t>
    <rPh sb="0" eb="2">
      <t>シリョウ</t>
    </rPh>
    <rPh sb="3" eb="8">
      <t>カ</t>
    </rPh>
    <rPh sb="9" eb="11">
      <t>スイケイ</t>
    </rPh>
    <rPh sb="11" eb="13">
      <t>ジンコウ</t>
    </rPh>
    <rPh sb="14" eb="16">
      <t>セタイ</t>
    </rPh>
    <phoneticPr fontId="2"/>
  </si>
  <si>
    <t>2－4  地区別面積，世帯数及び人口の推移</t>
    <phoneticPr fontId="3"/>
  </si>
  <si>
    <t>2－4  地区別面積，世帯数及び人口の推移（つづき）</t>
    <rPh sb="5" eb="7">
      <t>チク</t>
    </rPh>
    <rPh sb="7" eb="8">
      <t>ベツ</t>
    </rPh>
    <rPh sb="8" eb="10">
      <t>メンセキ</t>
    </rPh>
    <rPh sb="11" eb="14">
      <t>セタイスウ</t>
    </rPh>
    <rPh sb="14" eb="15">
      <t>オヨ</t>
    </rPh>
    <rPh sb="16" eb="18">
      <t>ジンコウ</t>
    </rPh>
    <rPh sb="19" eb="21">
      <t>スイイ</t>
    </rPh>
    <phoneticPr fontId="3"/>
  </si>
  <si>
    <t>各年1月1日現在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3"/>
  </si>
  <si>
    <t>面積
(ｋ㎡)</t>
    <rPh sb="0" eb="2">
      <t>メンセキ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</si>
  <si>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</si>
  <si>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</si>
  <si>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人口
密度</t>
    <rPh sb="0" eb="2">
      <t>ジンコウ</t>
    </rPh>
    <rPh sb="3" eb="5">
      <t>ミツド</t>
    </rPh>
    <phoneticPr fontId="3"/>
  </si>
  <si>
    <t>人   口
増加数</t>
    <rPh sb="0" eb="5">
      <t>ジンコウ</t>
    </rPh>
    <rPh sb="6" eb="8">
      <t>ゾウカ</t>
    </rPh>
    <rPh sb="8" eb="9">
      <t>スウ</t>
    </rPh>
    <phoneticPr fontId="3"/>
  </si>
  <si>
    <t>人   口
増加率
(％)</t>
    <rPh sb="0" eb="5">
      <t>ジンコウ</t>
    </rPh>
    <rPh sb="6" eb="8">
      <t>ゾウカ</t>
    </rPh>
    <rPh sb="8" eb="9">
      <t>リツ</t>
    </rPh>
    <phoneticPr fontId="3"/>
  </si>
  <si>
    <t>総  数</t>
    <rPh sb="0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</si>
  <si>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</si>
  <si>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</si>
  <si>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＜本  庁＞</t>
    <rPh sb="1" eb="2">
      <t>ホンチョウ</t>
    </rPh>
    <rPh sb="4" eb="5">
      <t>チョウシャ</t>
    </rPh>
    <phoneticPr fontId="3"/>
  </si>
  <si>
    <t>＜平  石＞</t>
    <rPh sb="1" eb="5">
      <t>ヒライシ</t>
    </rPh>
    <phoneticPr fontId="3"/>
  </si>
  <si>
    <t>＜瑞穂野＞</t>
    <rPh sb="1" eb="4">
      <t>ミズホノ</t>
    </rPh>
    <phoneticPr fontId="3"/>
  </si>
  <si>
    <t>＜富  屋＞</t>
    <rPh sb="1" eb="5">
      <t>トミヤ</t>
    </rPh>
    <phoneticPr fontId="3"/>
  </si>
  <si>
    <t>＜姿  川＞</t>
    <rPh sb="1" eb="5">
      <t>スガタガワ</t>
    </rPh>
    <phoneticPr fontId="3"/>
  </si>
  <si>
    <t>＜宝  木＞</t>
    <rPh sb="1" eb="5">
      <t>タカラギ</t>
    </rPh>
    <phoneticPr fontId="3"/>
  </si>
  <si>
    <t>＜清  原＞</t>
    <rPh sb="1" eb="5">
      <t>キヨハラ</t>
    </rPh>
    <phoneticPr fontId="3"/>
  </si>
  <si>
    <t>＜豊  郷＞</t>
    <rPh sb="1" eb="5">
      <t>トヨサト</t>
    </rPh>
    <phoneticPr fontId="3"/>
  </si>
  <si>
    <t>＜篠  井＞</t>
    <rPh sb="1" eb="2">
      <t>シノ</t>
    </rPh>
    <rPh sb="4" eb="5">
      <t>イ</t>
    </rPh>
    <phoneticPr fontId="3"/>
  </si>
  <si>
    <t>＜雀  宮＞</t>
    <rPh sb="1" eb="2">
      <t>スズメ</t>
    </rPh>
    <rPh sb="4" eb="5">
      <t>ミヤ</t>
    </rPh>
    <phoneticPr fontId="3"/>
  </si>
  <si>
    <t>＜陽  南＞</t>
    <rPh sb="1" eb="5">
      <t>ヨウナン</t>
    </rPh>
    <phoneticPr fontId="3"/>
  </si>
  <si>
    <t>＜横  川＞</t>
    <rPh sb="1" eb="2">
      <t>ヨコ</t>
    </rPh>
    <rPh sb="4" eb="5">
      <t>カワ</t>
    </rPh>
    <phoneticPr fontId="3"/>
  </si>
  <si>
    <t>＜国  本＞</t>
    <rPh sb="1" eb="5">
      <t>クニモト</t>
    </rPh>
    <phoneticPr fontId="3"/>
  </si>
  <si>
    <t>＜城  山＞</t>
    <rPh sb="1" eb="5">
      <t>シロヤマ</t>
    </rPh>
    <phoneticPr fontId="3"/>
  </si>
  <si>
    <t>＜上河内＞</t>
    <rPh sb="1" eb="4">
      <t>カミカワチ</t>
    </rPh>
    <phoneticPr fontId="3"/>
  </si>
  <si>
    <t>年 次</t>
    <rPh sb="0" eb="1">
      <t>トシ</t>
    </rPh>
    <rPh sb="2" eb="3">
      <t>ツギ</t>
    </rPh>
    <phoneticPr fontId="3"/>
  </si>
  <si>
    <t>令和</t>
    <rPh sb="0" eb="2">
      <t>レイワ</t>
    </rPh>
    <phoneticPr fontId="2"/>
  </si>
  <si>
    <t>＜河内＞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</si>
</sst>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.000"/>
  </numFmts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6" fillId="0" borderId="0" xfId="5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8" fillId="0" borderId="1" xfId="5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horizontal="right" vertical="center" wrapText="1"/>
    </xf>
    <xf numFmtId="3" fontId="8" fillId="0" borderId="0" xfId="5" applyNumberFormat="1" applyFont="1" applyFill="1" applyAlignment="1">
      <alignment horizontal="right" vertical="center"/>
    </xf>
    <xf numFmtId="4" fontId="8" fillId="0" borderId="0" xfId="5" applyNumberFormat="1" applyFont="1" applyFill="1" applyAlignment="1">
      <alignment horizontal="right" vertical="center"/>
    </xf>
    <xf numFmtId="3" fontId="8" fillId="0" borderId="0" xfId="5" applyNumberFormat="1" applyFont="1" applyFill="1" applyAlignment="1">
      <alignment vertical="center"/>
    </xf>
    <xf numFmtId="0" fontId="8" fillId="0" borderId="0" xfId="5" applyFont="1" applyFill="1" applyBorder="1" applyAlignment="1">
      <alignment horizontal="right" vertical="center"/>
    </xf>
    <xf numFmtId="176" fontId="8" fillId="0" borderId="2" xfId="5" applyNumberFormat="1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vertical="center"/>
    </xf>
    <xf numFmtId="3" fontId="8" fillId="0" borderId="0" xfId="5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" fontId="8" fillId="0" borderId="0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horizontal="right" vertical="center"/>
    </xf>
    <xf numFmtId="177" fontId="8" fillId="0" borderId="0" xfId="5" applyNumberFormat="1" applyFont="1" applyFill="1" applyBorder="1" applyAlignment="1">
      <alignment vertical="center" wrapText="1"/>
    </xf>
    <xf numFmtId="3" fontId="8" fillId="0" borderId="0" xfId="5" applyNumberFormat="1" applyFont="1" applyFill="1" applyBorder="1" applyAlignment="1">
      <alignment vertical="center"/>
    </xf>
    <xf numFmtId="177" fontId="8" fillId="0" borderId="3" xfId="5" applyNumberFormat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vertical="center"/>
    </xf>
    <xf numFmtId="177" fontId="8" fillId="0" borderId="3" xfId="5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" fontId="8" fillId="0" borderId="0" xfId="5" applyNumberFormat="1" applyFont="1" applyFill="1" applyAlignment="1">
      <alignment vertical="center"/>
    </xf>
    <xf numFmtId="0" fontId="8" fillId="0" borderId="3" xfId="5" applyFont="1" applyFill="1" applyBorder="1" applyAlignment="1">
      <alignment vertical="center"/>
    </xf>
    <xf numFmtId="0" fontId="8" fillId="0" borderId="4" xfId="5" applyFont="1" applyFill="1" applyBorder="1" applyAlignment="1">
      <alignment vertical="center"/>
    </xf>
    <xf numFmtId="0" fontId="10" fillId="0" borderId="0" xfId="5" applyFont="1" applyFill="1"/>
    <xf numFmtId="49" fontId="8" fillId="0" borderId="0" xfId="5" applyNumberFormat="1" applyFont="1" applyFill="1" applyAlignment="1">
      <alignment vertical="center"/>
    </xf>
    <xf numFmtId="0" fontId="8" fillId="0" borderId="0" xfId="5" applyNumberFormat="1" applyFont="1" applyFill="1" applyAlignment="1" applyProtection="1">
      <alignment vertical="center"/>
      <protection locked="0" hidden="1"/>
    </xf>
    <xf numFmtId="0" fontId="1" fillId="0" borderId="0" xfId="5" applyFont="1" applyFill="1" applyAlignment="1">
      <alignment vertical="center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/>
    <xf numFmtId="0" fontId="8" fillId="0" borderId="4" xfId="5" applyFont="1" applyFill="1" applyBorder="1" applyAlignment="1">
      <alignment horizontal="right" vertical="center"/>
    </xf>
    <xf numFmtId="176" fontId="8" fillId="0" borderId="5" xfId="5" applyNumberFormat="1" applyFont="1" applyFill="1" applyBorder="1" applyAlignment="1">
      <alignment vertical="center"/>
    </xf>
    <xf numFmtId="0" fontId="8" fillId="0" borderId="6" xfId="5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4" xfId="5" applyNumberFormat="1" applyFont="1" applyFill="1" applyBorder="1" applyAlignment="1">
      <alignment horizontal="right" vertical="center"/>
    </xf>
    <xf numFmtId="4" fontId="8" fillId="0" borderId="4" xfId="5" applyNumberFormat="1" applyFont="1" applyFill="1" applyBorder="1" applyAlignment="1">
      <alignment horizontal="right" vertical="center"/>
    </xf>
    <xf numFmtId="177" fontId="8" fillId="0" borderId="6" xfId="5" applyNumberFormat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☆H19原稿1☆1～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R317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5.7109375" defaultRowHeight="12" x14ac:dyDescent="0.15"/>
  <cols>
    <col min="1" max="1" width="2.140625" style="34" customWidth="1"/>
    <col min="2" max="2" width="4.5703125" style="34" customWidth="1"/>
    <col min="3" max="3" width="3.7109375" style="34" customWidth="1"/>
    <col min="4" max="4" width="3" style="34" customWidth="1"/>
    <col min="5" max="5" width="6.5703125" style="34" customWidth="1"/>
    <col min="6" max="6" width="8.5703125" style="34" customWidth="1"/>
    <col min="7" max="10" width="10" style="34" customWidth="1"/>
    <col min="11" max="12" width="8" style="34" customWidth="1"/>
    <col min="13" max="13" width="9.28515625" style="34" customWidth="1"/>
    <col min="14" max="14" width="1.7109375" style="36" customWidth="1"/>
    <col min="15" max="15" width="2.140625" style="34" customWidth="1"/>
    <col min="16" max="16" width="4.5703125" style="34" customWidth="1"/>
    <col min="17" max="17" width="3.7109375" style="34" customWidth="1"/>
    <col min="18" max="18" width="3" style="34" customWidth="1"/>
    <col min="19" max="19" width="6.5703125" style="34" customWidth="1"/>
    <col min="20" max="20" width="8.5703125" style="34" customWidth="1"/>
    <col min="21" max="24" width="10" style="34" customWidth="1"/>
    <col min="25" max="26" width="8" style="34" customWidth="1"/>
    <col min="27" max="27" width="9.140625" style="34" customWidth="1"/>
    <col min="28" max="28" width="2.140625" style="36" customWidth="1"/>
    <col min="29" max="29" width="2.140625" style="34" customWidth="1"/>
    <col min="30" max="30" width="4.5703125" style="34" customWidth="1"/>
    <col min="31" max="31" width="3.7109375" style="34" customWidth="1"/>
    <col min="32" max="32" width="3" style="34" customWidth="1"/>
    <col min="33" max="33" width="6.5703125" style="34" customWidth="1"/>
    <col min="34" max="34" width="8.5703125" style="34" customWidth="1"/>
    <col min="35" max="38" width="10" style="34" customWidth="1"/>
    <col min="39" max="40" width="8" style="34" customWidth="1"/>
    <col min="41" max="41" width="9" style="34" customWidth="1"/>
    <col min="42" max="42" width="2" style="36" customWidth="1"/>
    <col min="43" max="43" width="2.140625" style="34" customWidth="1"/>
    <col min="44" max="44" width="4.5703125" style="34" customWidth="1"/>
    <col min="45" max="45" width="3.7109375" style="34" customWidth="1"/>
    <col min="46" max="46" width="3" style="34" customWidth="1"/>
    <col min="47" max="47" width="6.5703125" style="34" customWidth="1"/>
    <col min="48" max="48" width="8.5703125" style="34" customWidth="1"/>
    <col min="49" max="52" width="10" style="34" customWidth="1"/>
    <col min="53" max="54" width="8" style="34" customWidth="1"/>
    <col min="55" max="55" width="9.7109375" style="34" customWidth="1"/>
    <col min="56" max="56" width="2.42578125" style="36" customWidth="1"/>
    <col min="57" max="57" width="2.140625" style="34" customWidth="1"/>
    <col min="58" max="58" width="4.5703125" style="34" customWidth="1"/>
    <col min="59" max="59" width="3.7109375" style="34" customWidth="1"/>
    <col min="60" max="60" width="3" style="34" customWidth="1"/>
    <col min="61" max="61" width="6.5703125" style="34" customWidth="1"/>
    <col min="62" max="62" width="8.5703125" style="34" customWidth="1"/>
    <col min="63" max="66" width="10" style="34" customWidth="1"/>
    <col min="67" max="69" width="8" style="34" customWidth="1"/>
    <col min="70" max="70" width="1.7109375" style="34" customWidth="1"/>
    <col min="71" max="16384" width="5.7109375" style="34"/>
  </cols>
  <sheetData>
    <row r="1" spans="1:70" s="2" customFormat="1" ht="18" customHeight="1" x14ac:dyDescent="0.15">
      <c r="A1" s="1" t="s">
        <v>4</v>
      </c>
      <c r="N1" s="54"/>
      <c r="O1" s="1" t="s">
        <v>5</v>
      </c>
      <c r="AB1" s="54"/>
      <c r="AC1" s="1" t="s">
        <v>5</v>
      </c>
      <c r="AP1" s="54"/>
      <c r="AQ1" s="1" t="s">
        <v>5</v>
      </c>
      <c r="BD1" s="54"/>
      <c r="BE1" s="1" t="s">
        <v>5</v>
      </c>
    </row>
    <row r="2" spans="1:70" ht="12.75" thickBot="1" x14ac:dyDescent="0.2">
      <c r="M2" s="35" t="s">
        <v>6</v>
      </c>
      <c r="N2" s="55"/>
      <c r="AA2" s="35" t="s">
        <v>6</v>
      </c>
      <c r="AB2" s="55"/>
      <c r="AO2" s="35" t="s">
        <v>6</v>
      </c>
      <c r="AP2" s="55"/>
      <c r="BC2" s="35" t="s">
        <v>6</v>
      </c>
      <c r="BD2" s="55"/>
      <c r="BQ2" s="35" t="s">
        <v>6</v>
      </c>
    </row>
    <row r="3" spans="1:70" s="3" customFormat="1" ht="11.25" x14ac:dyDescent="0.15">
      <c r="A3" s="46" t="s">
        <v>31</v>
      </c>
      <c r="B3" s="47"/>
      <c r="C3" s="47"/>
      <c r="D3" s="47"/>
      <c r="E3" s="47"/>
      <c r="F3" s="50" t="s">
        <v>7</v>
      </c>
      <c r="G3" s="47" t="s">
        <v>8</v>
      </c>
      <c r="H3" s="47" t="s">
        <v>9</v>
      </c>
      <c r="I3" s="47"/>
      <c r="J3" s="47"/>
      <c r="K3" s="50" t="s">
        <v>10</v>
      </c>
      <c r="L3" s="50" t="s">
        <v>11</v>
      </c>
      <c r="M3" s="52" t="s">
        <v>12</v>
      </c>
      <c r="N3" s="56"/>
      <c r="O3" s="46" t="s">
        <v>31</v>
      </c>
      <c r="P3" s="47"/>
      <c r="Q3" s="47"/>
      <c r="R3" s="47"/>
      <c r="S3" s="47"/>
      <c r="T3" s="50" t="s">
        <v>7</v>
      </c>
      <c r="U3" s="47" t="s">
        <v>8</v>
      </c>
      <c r="V3" s="47" t="s">
        <v>9</v>
      </c>
      <c r="W3" s="47"/>
      <c r="X3" s="47"/>
      <c r="Y3" s="50" t="s">
        <v>10</v>
      </c>
      <c r="Z3" s="50" t="s">
        <v>11</v>
      </c>
      <c r="AA3" s="52" t="s">
        <v>12</v>
      </c>
      <c r="AB3" s="56"/>
      <c r="AC3" s="46" t="s">
        <v>31</v>
      </c>
      <c r="AD3" s="47"/>
      <c r="AE3" s="47"/>
      <c r="AF3" s="47"/>
      <c r="AG3" s="47"/>
      <c r="AH3" s="50" t="s">
        <v>7</v>
      </c>
      <c r="AI3" s="47" t="s">
        <v>8</v>
      </c>
      <c r="AJ3" s="47" t="s">
        <v>9</v>
      </c>
      <c r="AK3" s="47"/>
      <c r="AL3" s="47"/>
      <c r="AM3" s="50" t="s">
        <v>10</v>
      </c>
      <c r="AN3" s="50" t="s">
        <v>11</v>
      </c>
      <c r="AO3" s="52" t="s">
        <v>12</v>
      </c>
      <c r="AP3" s="56"/>
      <c r="AQ3" s="46" t="s">
        <v>31</v>
      </c>
      <c r="AR3" s="47"/>
      <c r="AS3" s="47"/>
      <c r="AT3" s="47"/>
      <c r="AU3" s="47"/>
      <c r="AV3" s="50" t="s">
        <v>7</v>
      </c>
      <c r="AW3" s="47" t="s">
        <v>8</v>
      </c>
      <c r="AX3" s="47" t="s">
        <v>9</v>
      </c>
      <c r="AY3" s="47"/>
      <c r="AZ3" s="47"/>
      <c r="BA3" s="50" t="s">
        <v>10</v>
      </c>
      <c r="BB3" s="50" t="s">
        <v>11</v>
      </c>
      <c r="BC3" s="52" t="s">
        <v>12</v>
      </c>
      <c r="BD3" s="56"/>
      <c r="BE3" s="46" t="s">
        <v>31</v>
      </c>
      <c r="BF3" s="47"/>
      <c r="BG3" s="47"/>
      <c r="BH3" s="47"/>
      <c r="BI3" s="47"/>
      <c r="BJ3" s="50" t="s">
        <v>7</v>
      </c>
      <c r="BK3" s="47" t="s">
        <v>8</v>
      </c>
      <c r="BL3" s="47" t="s">
        <v>9</v>
      </c>
      <c r="BM3" s="47"/>
      <c r="BN3" s="47"/>
      <c r="BO3" s="50" t="s">
        <v>10</v>
      </c>
      <c r="BP3" s="50" t="s">
        <v>11</v>
      </c>
      <c r="BQ3" s="52" t="s">
        <v>12</v>
      </c>
    </row>
    <row r="4" spans="1:70" s="3" customFormat="1" ht="11.25" customHeight="1" x14ac:dyDescent="0.15">
      <c r="A4" s="48"/>
      <c r="B4" s="49"/>
      <c r="C4" s="49"/>
      <c r="D4" s="49"/>
      <c r="E4" s="49"/>
      <c r="F4" s="51"/>
      <c r="G4" s="49"/>
      <c r="H4" s="49" t="s">
        <v>13</v>
      </c>
      <c r="I4" s="49" t="s">
        <v>14</v>
      </c>
      <c r="J4" s="49" t="s">
        <v>15</v>
      </c>
      <c r="K4" s="49"/>
      <c r="L4" s="49"/>
      <c r="M4" s="53"/>
      <c r="N4" s="57"/>
      <c r="O4" s="48"/>
      <c r="P4" s="49"/>
      <c r="Q4" s="49"/>
      <c r="R4" s="49"/>
      <c r="S4" s="49"/>
      <c r="T4" s="51"/>
      <c r="U4" s="49"/>
      <c r="V4" s="49" t="s">
        <v>13</v>
      </c>
      <c r="W4" s="49" t="s">
        <v>14</v>
      </c>
      <c r="X4" s="49" t="s">
        <v>15</v>
      </c>
      <c r="Y4" s="49"/>
      <c r="Z4" s="49"/>
      <c r="AA4" s="53"/>
      <c r="AB4" s="57"/>
      <c r="AC4" s="48"/>
      <c r="AD4" s="49"/>
      <c r="AE4" s="49"/>
      <c r="AF4" s="49"/>
      <c r="AG4" s="49"/>
      <c r="AH4" s="51"/>
      <c r="AI4" s="49"/>
      <c r="AJ4" s="49" t="s">
        <v>13</v>
      </c>
      <c r="AK4" s="49" t="s">
        <v>14</v>
      </c>
      <c r="AL4" s="49" t="s">
        <v>15</v>
      </c>
      <c r="AM4" s="49"/>
      <c r="AN4" s="49"/>
      <c r="AO4" s="53"/>
      <c r="AP4" s="57"/>
      <c r="AQ4" s="48"/>
      <c r="AR4" s="49"/>
      <c r="AS4" s="49"/>
      <c r="AT4" s="49"/>
      <c r="AU4" s="49"/>
      <c r="AV4" s="51"/>
      <c r="AW4" s="49"/>
      <c r="AX4" s="49" t="s">
        <v>13</v>
      </c>
      <c r="AY4" s="49" t="s">
        <v>14</v>
      </c>
      <c r="AZ4" s="49" t="s">
        <v>15</v>
      </c>
      <c r="BA4" s="49"/>
      <c r="BB4" s="49"/>
      <c r="BC4" s="53"/>
      <c r="BD4" s="57"/>
      <c r="BE4" s="48"/>
      <c r="BF4" s="49"/>
      <c r="BG4" s="49"/>
      <c r="BH4" s="49"/>
      <c r="BI4" s="49"/>
      <c r="BJ4" s="51"/>
      <c r="BK4" s="49"/>
      <c r="BL4" s="49" t="s">
        <v>13</v>
      </c>
      <c r="BM4" s="49" t="s">
        <v>14</v>
      </c>
      <c r="BN4" s="49" t="s">
        <v>15</v>
      </c>
      <c r="BO4" s="49"/>
      <c r="BP4" s="49"/>
      <c r="BQ4" s="53"/>
    </row>
    <row r="5" spans="1:70" s="3" customFormat="1" ht="7.5" customHeight="1" x14ac:dyDescent="0.15">
      <c r="A5" s="48"/>
      <c r="B5" s="49"/>
      <c r="C5" s="49"/>
      <c r="D5" s="49"/>
      <c r="E5" s="49"/>
      <c r="F5" s="51"/>
      <c r="G5" s="49"/>
      <c r="H5" s="49"/>
      <c r="I5" s="49"/>
      <c r="J5" s="49"/>
      <c r="K5" s="49"/>
      <c r="L5" s="49"/>
      <c r="M5" s="53"/>
      <c r="N5" s="57"/>
      <c r="O5" s="48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53"/>
      <c r="AB5" s="57"/>
      <c r="AC5" s="48"/>
      <c r="AD5" s="49"/>
      <c r="AE5" s="49"/>
      <c r="AF5" s="49"/>
      <c r="AG5" s="49"/>
      <c r="AH5" s="51"/>
      <c r="AI5" s="49"/>
      <c r="AJ5" s="49"/>
      <c r="AK5" s="49"/>
      <c r="AL5" s="49"/>
      <c r="AM5" s="49"/>
      <c r="AN5" s="49"/>
      <c r="AO5" s="53"/>
      <c r="AP5" s="57"/>
      <c r="AQ5" s="48"/>
      <c r="AR5" s="49"/>
      <c r="AS5" s="49"/>
      <c r="AT5" s="49"/>
      <c r="AU5" s="49"/>
      <c r="AV5" s="51"/>
      <c r="AW5" s="49"/>
      <c r="AX5" s="49"/>
      <c r="AY5" s="49"/>
      <c r="AZ5" s="49"/>
      <c r="BA5" s="49"/>
      <c r="BB5" s="49"/>
      <c r="BC5" s="53"/>
      <c r="BD5" s="57"/>
      <c r="BE5" s="48"/>
      <c r="BF5" s="49"/>
      <c r="BG5" s="49"/>
      <c r="BH5" s="49"/>
      <c r="BI5" s="49"/>
      <c r="BJ5" s="51"/>
      <c r="BK5" s="49"/>
      <c r="BL5" s="49"/>
      <c r="BM5" s="49"/>
      <c r="BN5" s="49"/>
      <c r="BO5" s="49"/>
      <c r="BP5" s="49"/>
      <c r="BQ5" s="53"/>
    </row>
    <row r="6" spans="1:70" s="3" customFormat="1" ht="10.5" customHeight="1" x14ac:dyDescent="0.15">
      <c r="A6" s="3" t="s">
        <v>16</v>
      </c>
      <c r="C6" s="4"/>
      <c r="D6" s="4"/>
      <c r="E6" s="5"/>
      <c r="F6" s="6"/>
      <c r="G6" s="7"/>
      <c r="H6" s="7"/>
      <c r="I6" s="7"/>
      <c r="J6" s="7"/>
      <c r="K6" s="7"/>
      <c r="L6" s="7"/>
      <c r="M6" s="8"/>
      <c r="N6" s="17"/>
      <c r="O6" s="3" t="s">
        <v>17</v>
      </c>
      <c r="Q6" s="4"/>
      <c r="R6" s="4"/>
      <c r="S6" s="5"/>
      <c r="AB6" s="4"/>
      <c r="AC6" s="3" t="s">
        <v>18</v>
      </c>
      <c r="AG6" s="5"/>
      <c r="AP6" s="4"/>
      <c r="AQ6" s="3" t="s">
        <v>19</v>
      </c>
      <c r="AU6" s="5"/>
      <c r="BD6" s="4"/>
      <c r="BE6" s="3" t="s">
        <v>20</v>
      </c>
      <c r="BI6" s="5"/>
      <c r="BR6" s="9"/>
    </row>
    <row r="7" spans="1:70" s="3" customFormat="1" ht="10.5" customHeight="1" x14ac:dyDescent="0.15">
      <c r="B7" s="10" t="s">
        <v>0</v>
      </c>
      <c r="C7" s="4">
        <v>17</v>
      </c>
      <c r="D7" s="4" t="s">
        <v>1</v>
      </c>
      <c r="E7" s="11">
        <v>2005</v>
      </c>
      <c r="F7" s="12">
        <v>26.37</v>
      </c>
      <c r="G7" s="14">
        <v>58218</v>
      </c>
      <c r="H7" s="14">
        <v>128819</v>
      </c>
      <c r="I7" s="14">
        <v>63993</v>
      </c>
      <c r="J7" s="14">
        <v>64826</v>
      </c>
      <c r="K7" s="7">
        <v>4885.0587789154342</v>
      </c>
      <c r="L7" s="7">
        <v>107</v>
      </c>
      <c r="M7" s="8">
        <v>8.313133196593947E-2</v>
      </c>
      <c r="N7" s="17"/>
      <c r="P7" s="10" t="s">
        <v>0</v>
      </c>
      <c r="Q7" s="4">
        <v>17</v>
      </c>
      <c r="R7" s="4" t="s">
        <v>1</v>
      </c>
      <c r="S7" s="11">
        <v>2005</v>
      </c>
      <c r="T7" s="12">
        <v>21.12</v>
      </c>
      <c r="U7" s="13">
        <v>12874</v>
      </c>
      <c r="V7" s="13">
        <v>30286</v>
      </c>
      <c r="W7" s="13">
        <v>15809</v>
      </c>
      <c r="X7" s="13">
        <v>14477</v>
      </c>
      <c r="Y7" s="7">
        <v>1433.996212121212</v>
      </c>
      <c r="Z7" s="7">
        <v>628</v>
      </c>
      <c r="AA7" s="8">
        <v>2.1174725200620408</v>
      </c>
      <c r="AB7" s="17"/>
      <c r="AD7" s="10" t="s">
        <v>0</v>
      </c>
      <c r="AE7" s="3">
        <v>17</v>
      </c>
      <c r="AF7" s="3" t="s">
        <v>1</v>
      </c>
      <c r="AG7" s="11">
        <v>2005</v>
      </c>
      <c r="AH7" s="12">
        <v>19.523</v>
      </c>
      <c r="AI7" s="13">
        <v>2644</v>
      </c>
      <c r="AJ7" s="13">
        <v>8312</v>
      </c>
      <c r="AK7" s="13">
        <v>4022</v>
      </c>
      <c r="AL7" s="13">
        <v>4290</v>
      </c>
      <c r="AM7" s="7">
        <v>425.75423859038057</v>
      </c>
      <c r="AN7" s="7">
        <v>-92</v>
      </c>
      <c r="AO7" s="8">
        <v>-1.0947168015230844</v>
      </c>
      <c r="AP7" s="17"/>
      <c r="AR7" s="10" t="s">
        <v>0</v>
      </c>
      <c r="AS7" s="3">
        <v>17</v>
      </c>
      <c r="AT7" s="3" t="s">
        <v>1</v>
      </c>
      <c r="AU7" s="11">
        <v>2005</v>
      </c>
      <c r="AV7" s="12">
        <v>17.003</v>
      </c>
      <c r="AW7" s="13">
        <v>1288</v>
      </c>
      <c r="AX7" s="13">
        <v>4136</v>
      </c>
      <c r="AY7" s="13">
        <v>1959</v>
      </c>
      <c r="AZ7" s="13">
        <v>2177</v>
      </c>
      <c r="BA7" s="7">
        <v>243.25119096630007</v>
      </c>
      <c r="BB7" s="7">
        <v>2</v>
      </c>
      <c r="BC7" s="8">
        <v>4.8379293662312528E-2</v>
      </c>
      <c r="BD7" s="17"/>
      <c r="BF7" s="10" t="s">
        <v>0</v>
      </c>
      <c r="BG7" s="3">
        <v>17</v>
      </c>
      <c r="BH7" s="3" t="s">
        <v>1</v>
      </c>
      <c r="BI7" s="11">
        <v>2005</v>
      </c>
      <c r="BJ7" s="12">
        <v>23.841999999999999</v>
      </c>
      <c r="BK7" s="13">
        <v>19977</v>
      </c>
      <c r="BL7" s="13">
        <v>52747</v>
      </c>
      <c r="BM7" s="13">
        <v>25937</v>
      </c>
      <c r="BN7" s="13">
        <v>26810</v>
      </c>
      <c r="BO7" s="7">
        <v>2212.3144031540978</v>
      </c>
      <c r="BP7" s="7">
        <v>721</v>
      </c>
      <c r="BQ7" s="8">
        <v>1.3839234229039326</v>
      </c>
      <c r="BR7" s="9"/>
    </row>
    <row r="8" spans="1:70" s="3" customFormat="1" ht="10.5" customHeight="1" x14ac:dyDescent="0.15">
      <c r="B8" s="10"/>
      <c r="C8" s="4">
        <v>18</v>
      </c>
      <c r="D8" s="4" t="s">
        <v>1</v>
      </c>
      <c r="E8" s="11">
        <v>2006</v>
      </c>
      <c r="F8" s="12">
        <v>26.37</v>
      </c>
      <c r="G8" s="14">
        <v>58409</v>
      </c>
      <c r="H8" s="14">
        <v>130959</v>
      </c>
      <c r="I8" s="14">
        <v>65172</v>
      </c>
      <c r="J8" s="14">
        <v>65787</v>
      </c>
      <c r="K8" s="7">
        <v>4966.2116040955625</v>
      </c>
      <c r="L8" s="7">
        <v>2140</v>
      </c>
      <c r="M8" s="8">
        <v>1.6612456237045776</v>
      </c>
      <c r="N8" s="17"/>
      <c r="P8" s="10"/>
      <c r="Q8" s="4">
        <v>18</v>
      </c>
      <c r="R8" s="4" t="s">
        <v>1</v>
      </c>
      <c r="S8" s="11">
        <v>2006</v>
      </c>
      <c r="T8" s="12">
        <v>21.12</v>
      </c>
      <c r="U8" s="13">
        <v>12598</v>
      </c>
      <c r="V8" s="13">
        <v>30612</v>
      </c>
      <c r="W8" s="13">
        <v>15946</v>
      </c>
      <c r="X8" s="13">
        <v>14666</v>
      </c>
      <c r="Y8" s="7">
        <v>1449.431818181818</v>
      </c>
      <c r="Z8" s="7">
        <v>326</v>
      </c>
      <c r="AA8" s="8">
        <v>1.0764049395760418</v>
      </c>
      <c r="AB8" s="17"/>
      <c r="AE8" s="3">
        <v>18</v>
      </c>
      <c r="AF8" s="3" t="s">
        <v>1</v>
      </c>
      <c r="AG8" s="11">
        <v>2006</v>
      </c>
      <c r="AH8" s="12">
        <v>19.523</v>
      </c>
      <c r="AI8" s="13">
        <v>2617</v>
      </c>
      <c r="AJ8" s="13">
        <v>8190</v>
      </c>
      <c r="AK8" s="13">
        <v>3961</v>
      </c>
      <c r="AL8" s="13">
        <v>4229</v>
      </c>
      <c r="AM8" s="7">
        <v>419.50519899605592</v>
      </c>
      <c r="AN8" s="7">
        <v>-122</v>
      </c>
      <c r="AO8" s="8">
        <v>-1.467757459095284</v>
      </c>
      <c r="AP8" s="17"/>
      <c r="AS8" s="3">
        <v>18</v>
      </c>
      <c r="AT8" s="3" t="s">
        <v>1</v>
      </c>
      <c r="AU8" s="11">
        <v>2006</v>
      </c>
      <c r="AV8" s="12">
        <v>17.003</v>
      </c>
      <c r="AW8" s="13">
        <v>1340</v>
      </c>
      <c r="AX8" s="13">
        <v>4240</v>
      </c>
      <c r="AY8" s="13">
        <v>2005</v>
      </c>
      <c r="AZ8" s="13">
        <v>2235</v>
      </c>
      <c r="BA8" s="7">
        <v>249.36775863082985</v>
      </c>
      <c r="BB8" s="7">
        <v>104</v>
      </c>
      <c r="BC8" s="8">
        <v>2.5145067698259185</v>
      </c>
      <c r="BD8" s="17"/>
      <c r="BG8" s="3">
        <v>18</v>
      </c>
      <c r="BH8" s="3" t="s">
        <v>1</v>
      </c>
      <c r="BI8" s="11">
        <v>2006</v>
      </c>
      <c r="BJ8" s="12">
        <v>23.841999999999999</v>
      </c>
      <c r="BK8" s="13">
        <v>20086</v>
      </c>
      <c r="BL8" s="13">
        <v>53131</v>
      </c>
      <c r="BM8" s="13">
        <v>26219</v>
      </c>
      <c r="BN8" s="13">
        <v>26912</v>
      </c>
      <c r="BO8" s="7">
        <v>2228.4623773173394</v>
      </c>
      <c r="BP8" s="7">
        <v>384</v>
      </c>
      <c r="BQ8" s="8">
        <v>0.72800348835004836</v>
      </c>
      <c r="BR8" s="9"/>
    </row>
    <row r="9" spans="1:70" s="3" customFormat="1" ht="10.5" customHeight="1" x14ac:dyDescent="0.15">
      <c r="B9" s="10"/>
      <c r="C9" s="4">
        <v>19</v>
      </c>
      <c r="D9" s="4" t="s">
        <v>2</v>
      </c>
      <c r="E9" s="11">
        <v>2007</v>
      </c>
      <c r="F9" s="12">
        <v>26.37</v>
      </c>
      <c r="G9" s="14">
        <v>59499</v>
      </c>
      <c r="H9" s="14">
        <v>131358</v>
      </c>
      <c r="I9" s="14">
        <v>65428</v>
      </c>
      <c r="J9" s="14">
        <v>65930</v>
      </c>
      <c r="K9" s="7">
        <v>4981.3424345847552</v>
      </c>
      <c r="L9" s="7">
        <v>399</v>
      </c>
      <c r="M9" s="8">
        <v>0.30467550912881131</v>
      </c>
      <c r="N9" s="17"/>
      <c r="P9" s="10"/>
      <c r="Q9" s="4">
        <v>19</v>
      </c>
      <c r="R9" s="4" t="s">
        <v>2</v>
      </c>
      <c r="S9" s="11">
        <v>2007</v>
      </c>
      <c r="T9" s="12">
        <v>21.12</v>
      </c>
      <c r="U9" s="13">
        <v>12890</v>
      </c>
      <c r="V9" s="13">
        <v>30759</v>
      </c>
      <c r="W9" s="13">
        <v>15983</v>
      </c>
      <c r="X9" s="13">
        <v>14776</v>
      </c>
      <c r="Y9" s="7">
        <v>1456.3920454545455</v>
      </c>
      <c r="Z9" s="7">
        <v>147</v>
      </c>
      <c r="AA9" s="8">
        <v>0.48020384163073304</v>
      </c>
      <c r="AB9" s="17"/>
      <c r="AE9" s="4">
        <v>19</v>
      </c>
      <c r="AF9" s="4" t="s">
        <v>2</v>
      </c>
      <c r="AG9" s="11">
        <v>2007</v>
      </c>
      <c r="AH9" s="12">
        <v>19.523</v>
      </c>
      <c r="AI9" s="13">
        <v>2719</v>
      </c>
      <c r="AJ9" s="13">
        <v>8313</v>
      </c>
      <c r="AK9" s="13">
        <v>4014</v>
      </c>
      <c r="AL9" s="13">
        <v>4299</v>
      </c>
      <c r="AM9" s="7">
        <v>425.80546022639965</v>
      </c>
      <c r="AN9" s="7">
        <v>123</v>
      </c>
      <c r="AO9" s="8">
        <v>1.5018315018315018</v>
      </c>
      <c r="AP9" s="17"/>
      <c r="AS9" s="3">
        <v>19</v>
      </c>
      <c r="AT9" s="3" t="s">
        <v>2</v>
      </c>
      <c r="AU9" s="11">
        <v>2007</v>
      </c>
      <c r="AV9" s="12">
        <v>17.003</v>
      </c>
      <c r="AW9" s="13">
        <v>1449</v>
      </c>
      <c r="AX9" s="13">
        <v>4346</v>
      </c>
      <c r="AY9" s="13">
        <v>2006</v>
      </c>
      <c r="AZ9" s="13">
        <v>2340</v>
      </c>
      <c r="BA9" s="7">
        <v>255.6019525966006</v>
      </c>
      <c r="BB9" s="7">
        <v>106</v>
      </c>
      <c r="BC9" s="8">
        <v>2.5</v>
      </c>
      <c r="BD9" s="17"/>
      <c r="BG9" s="3">
        <v>19</v>
      </c>
      <c r="BH9" s="3" t="s">
        <v>2</v>
      </c>
      <c r="BI9" s="11">
        <v>2007</v>
      </c>
      <c r="BJ9" s="12">
        <v>23.841999999999999</v>
      </c>
      <c r="BK9" s="13">
        <v>20366</v>
      </c>
      <c r="BL9" s="13">
        <v>53333</v>
      </c>
      <c r="BM9" s="13">
        <v>26357</v>
      </c>
      <c r="BN9" s="13">
        <v>26976</v>
      </c>
      <c r="BO9" s="7">
        <v>2236.9348209042869</v>
      </c>
      <c r="BP9" s="7">
        <v>202</v>
      </c>
      <c r="BQ9" s="8">
        <v>0.38019235474581697</v>
      </c>
      <c r="BR9" s="9"/>
    </row>
    <row r="10" spans="1:70" s="3" customFormat="1" ht="10.5" customHeight="1" x14ac:dyDescent="0.15">
      <c r="B10" s="10"/>
      <c r="C10" s="4">
        <v>20</v>
      </c>
      <c r="D10" s="4" t="s">
        <v>2</v>
      </c>
      <c r="E10" s="11">
        <v>2008</v>
      </c>
      <c r="F10" s="12">
        <v>26.37</v>
      </c>
      <c r="G10" s="14">
        <v>60595</v>
      </c>
      <c r="H10" s="14">
        <v>131599</v>
      </c>
      <c r="I10" s="14">
        <v>65636</v>
      </c>
      <c r="J10" s="14">
        <v>65963</v>
      </c>
      <c r="K10" s="7">
        <v>4990.4816078877511</v>
      </c>
      <c r="L10" s="7">
        <v>241</v>
      </c>
      <c r="M10" s="8">
        <v>0.18346807959926306</v>
      </c>
      <c r="N10" s="17"/>
      <c r="P10" s="10"/>
      <c r="Q10" s="4">
        <v>20</v>
      </c>
      <c r="R10" s="4" t="s">
        <v>2</v>
      </c>
      <c r="S10" s="11">
        <v>2008</v>
      </c>
      <c r="T10" s="12">
        <v>21.12</v>
      </c>
      <c r="U10" s="13">
        <v>13219</v>
      </c>
      <c r="V10" s="13">
        <v>31060</v>
      </c>
      <c r="W10" s="13">
        <v>16227</v>
      </c>
      <c r="X10" s="13">
        <v>14833</v>
      </c>
      <c r="Y10" s="7">
        <v>1470.6439393939393</v>
      </c>
      <c r="Z10" s="7">
        <v>301</v>
      </c>
      <c r="AA10" s="8">
        <v>0.97857537631262392</v>
      </c>
      <c r="AB10" s="17"/>
      <c r="AE10" s="4">
        <v>20</v>
      </c>
      <c r="AF10" s="4" t="s">
        <v>2</v>
      </c>
      <c r="AG10" s="11">
        <v>2008</v>
      </c>
      <c r="AH10" s="12">
        <v>19.523</v>
      </c>
      <c r="AI10" s="13">
        <v>2723</v>
      </c>
      <c r="AJ10" s="14">
        <v>8183</v>
      </c>
      <c r="AK10" s="14">
        <v>3969</v>
      </c>
      <c r="AL10" s="14">
        <v>4214</v>
      </c>
      <c r="AM10" s="7">
        <v>419.14664754392254</v>
      </c>
      <c r="AN10" s="7">
        <v>-130</v>
      </c>
      <c r="AO10" s="8">
        <v>-1.5638157103332131</v>
      </c>
      <c r="AP10" s="17"/>
      <c r="AS10" s="4">
        <v>20</v>
      </c>
      <c r="AT10" s="4" t="s">
        <v>2</v>
      </c>
      <c r="AU10" s="11">
        <v>2008</v>
      </c>
      <c r="AV10" s="12">
        <v>17.003</v>
      </c>
      <c r="AW10" s="13">
        <v>1555</v>
      </c>
      <c r="AX10" s="13">
        <v>4464</v>
      </c>
      <c r="AY10" s="13">
        <v>2024</v>
      </c>
      <c r="AZ10" s="13">
        <v>2440</v>
      </c>
      <c r="BA10" s="7">
        <v>262.54190436981708</v>
      </c>
      <c r="BB10" s="7">
        <v>118</v>
      </c>
      <c r="BC10" s="8">
        <v>2.7151403589507592</v>
      </c>
      <c r="BD10" s="17"/>
      <c r="BG10" s="4">
        <v>20</v>
      </c>
      <c r="BH10" s="4" t="s">
        <v>2</v>
      </c>
      <c r="BI10" s="11">
        <v>2008</v>
      </c>
      <c r="BJ10" s="12">
        <v>23.841999999999999</v>
      </c>
      <c r="BK10" s="13">
        <v>20699</v>
      </c>
      <c r="BL10" s="13">
        <v>53726</v>
      </c>
      <c r="BM10" s="13">
        <v>26522</v>
      </c>
      <c r="BN10" s="13">
        <v>27204</v>
      </c>
      <c r="BO10" s="7">
        <v>2253.4183373878031</v>
      </c>
      <c r="BP10" s="7">
        <v>393</v>
      </c>
      <c r="BQ10" s="8">
        <v>0.73687960549753428</v>
      </c>
      <c r="BR10" s="9"/>
    </row>
    <row r="11" spans="1:70" s="3" customFormat="1" ht="10.5" customHeight="1" x14ac:dyDescent="0.15">
      <c r="B11" s="10"/>
      <c r="C11" s="4">
        <v>21</v>
      </c>
      <c r="D11" s="4" t="s">
        <v>2</v>
      </c>
      <c r="E11" s="11">
        <v>2009</v>
      </c>
      <c r="F11" s="12">
        <v>26.37</v>
      </c>
      <c r="G11" s="14">
        <v>61846</v>
      </c>
      <c r="H11" s="14">
        <v>132463</v>
      </c>
      <c r="I11" s="14">
        <v>66067</v>
      </c>
      <c r="J11" s="14">
        <v>66396</v>
      </c>
      <c r="K11" s="7">
        <v>5023.2461130072052</v>
      </c>
      <c r="L11" s="7">
        <v>864</v>
      </c>
      <c r="M11" s="8">
        <v>0.65653994331263921</v>
      </c>
      <c r="N11" s="17"/>
      <c r="P11" s="10"/>
      <c r="Q11" s="4">
        <v>21</v>
      </c>
      <c r="R11" s="4" t="s">
        <v>2</v>
      </c>
      <c r="S11" s="11">
        <v>2009</v>
      </c>
      <c r="T11" s="12">
        <v>21.12</v>
      </c>
      <c r="U11" s="13">
        <v>13463</v>
      </c>
      <c r="V11" s="14">
        <v>31239</v>
      </c>
      <c r="W11" s="14">
        <v>16272</v>
      </c>
      <c r="X11" s="14">
        <v>14967</v>
      </c>
      <c r="Y11" s="7">
        <v>1479.119318181818</v>
      </c>
      <c r="Z11" s="7">
        <v>179</v>
      </c>
      <c r="AA11" s="8">
        <v>0.57630392788151963</v>
      </c>
      <c r="AB11" s="17"/>
      <c r="AE11" s="4">
        <v>21</v>
      </c>
      <c r="AF11" s="4" t="s">
        <v>2</v>
      </c>
      <c r="AG11" s="11">
        <v>2009</v>
      </c>
      <c r="AH11" s="12">
        <v>19.523</v>
      </c>
      <c r="AI11" s="13">
        <v>2758</v>
      </c>
      <c r="AJ11" s="14">
        <v>8168</v>
      </c>
      <c r="AK11" s="14">
        <v>3976</v>
      </c>
      <c r="AL11" s="14">
        <v>4192</v>
      </c>
      <c r="AM11" s="7">
        <v>418.37832300363675</v>
      </c>
      <c r="AN11" s="7">
        <v>-15</v>
      </c>
      <c r="AO11" s="8">
        <v>-0.18330685567640229</v>
      </c>
      <c r="AP11" s="17"/>
      <c r="AS11" s="4">
        <v>21</v>
      </c>
      <c r="AT11" s="4" t="s">
        <v>2</v>
      </c>
      <c r="AU11" s="11">
        <v>2009</v>
      </c>
      <c r="AV11" s="12">
        <v>17.003</v>
      </c>
      <c r="AW11" s="13">
        <v>1629</v>
      </c>
      <c r="AX11" s="14">
        <v>4490</v>
      </c>
      <c r="AY11" s="14">
        <v>2015</v>
      </c>
      <c r="AZ11" s="14">
        <v>2475</v>
      </c>
      <c r="BA11" s="7">
        <v>264.07104628594954</v>
      </c>
      <c r="BB11" s="7">
        <v>26</v>
      </c>
      <c r="BC11" s="8">
        <v>0.58243727598566308</v>
      </c>
      <c r="BD11" s="17"/>
      <c r="BG11" s="4">
        <v>21</v>
      </c>
      <c r="BH11" s="4" t="s">
        <v>2</v>
      </c>
      <c r="BI11" s="11">
        <v>2009</v>
      </c>
      <c r="BJ11" s="12">
        <v>23.841999999999999</v>
      </c>
      <c r="BK11" s="13">
        <v>21042</v>
      </c>
      <c r="BL11" s="14">
        <v>54080</v>
      </c>
      <c r="BM11" s="13">
        <v>26716</v>
      </c>
      <c r="BN11" s="13">
        <v>27364</v>
      </c>
      <c r="BO11" s="7">
        <v>2268.2660850599782</v>
      </c>
      <c r="BP11" s="7">
        <v>354</v>
      </c>
      <c r="BQ11" s="8">
        <v>0.6588988571641291</v>
      </c>
      <c r="BR11" s="9"/>
    </row>
    <row r="12" spans="1:70" s="3" customFormat="1" ht="10.5" customHeight="1" x14ac:dyDescent="0.15">
      <c r="B12" s="10"/>
      <c r="C12" s="4">
        <v>22</v>
      </c>
      <c r="D12" s="4" t="s">
        <v>2</v>
      </c>
      <c r="E12" s="11">
        <v>2010</v>
      </c>
      <c r="F12" s="12">
        <v>26.37</v>
      </c>
      <c r="G12" s="14">
        <v>62297</v>
      </c>
      <c r="H12" s="14">
        <v>132121</v>
      </c>
      <c r="I12" s="14">
        <v>65920</v>
      </c>
      <c r="J12" s="14">
        <v>66201</v>
      </c>
      <c r="K12" s="7">
        <v>5010.2768297307548</v>
      </c>
      <c r="L12" s="7">
        <v>-342</v>
      </c>
      <c r="M12" s="8">
        <v>-0.25818530457561734</v>
      </c>
      <c r="N12" s="17"/>
      <c r="P12" s="10"/>
      <c r="Q12" s="4">
        <v>22</v>
      </c>
      <c r="R12" s="4" t="s">
        <v>2</v>
      </c>
      <c r="S12" s="11">
        <v>2010</v>
      </c>
      <c r="T12" s="12">
        <v>21.12</v>
      </c>
      <c r="U12" s="13">
        <v>13552</v>
      </c>
      <c r="V12" s="14">
        <v>31072</v>
      </c>
      <c r="W12" s="14">
        <v>16197</v>
      </c>
      <c r="X12" s="14">
        <v>14875</v>
      </c>
      <c r="Y12" s="7">
        <v>1471.2121212121212</v>
      </c>
      <c r="Z12" s="7">
        <v>-167</v>
      </c>
      <c r="AA12" s="8">
        <v>-0.53458817503761324</v>
      </c>
      <c r="AB12" s="17"/>
      <c r="AE12" s="4">
        <v>22</v>
      </c>
      <c r="AF12" s="4" t="s">
        <v>2</v>
      </c>
      <c r="AG12" s="11">
        <v>2010</v>
      </c>
      <c r="AH12" s="12">
        <v>19.523</v>
      </c>
      <c r="AI12" s="13">
        <v>2992</v>
      </c>
      <c r="AJ12" s="14">
        <v>8784</v>
      </c>
      <c r="AK12" s="14">
        <v>4288</v>
      </c>
      <c r="AL12" s="14">
        <v>4496</v>
      </c>
      <c r="AM12" s="7">
        <v>449.93085079137427</v>
      </c>
      <c r="AN12" s="7">
        <v>616</v>
      </c>
      <c r="AO12" s="8">
        <v>7.5416258570029386</v>
      </c>
      <c r="AP12" s="17"/>
      <c r="AS12" s="4">
        <v>22</v>
      </c>
      <c r="AT12" s="4" t="s">
        <v>2</v>
      </c>
      <c r="AU12" s="11">
        <v>2010</v>
      </c>
      <c r="AV12" s="12">
        <v>17.003</v>
      </c>
      <c r="AW12" s="13">
        <v>1680</v>
      </c>
      <c r="AX12" s="14">
        <v>4471</v>
      </c>
      <c r="AY12" s="14">
        <v>1994</v>
      </c>
      <c r="AZ12" s="14">
        <v>2477</v>
      </c>
      <c r="BA12" s="7">
        <v>262.95359642416042</v>
      </c>
      <c r="BB12" s="7">
        <v>-19</v>
      </c>
      <c r="BC12" s="8">
        <v>-0.42316258351893093</v>
      </c>
      <c r="BD12" s="17"/>
      <c r="BG12" s="4">
        <v>22</v>
      </c>
      <c r="BH12" s="4" t="s">
        <v>2</v>
      </c>
      <c r="BI12" s="11">
        <v>2010</v>
      </c>
      <c r="BJ12" s="12">
        <v>23.841999999999999</v>
      </c>
      <c r="BK12" s="13">
        <v>21237</v>
      </c>
      <c r="BL12" s="14">
        <v>54258</v>
      </c>
      <c r="BM12" s="13">
        <v>26789</v>
      </c>
      <c r="BN12" s="13">
        <v>27469</v>
      </c>
      <c r="BO12" s="7">
        <v>2275.7319016861002</v>
      </c>
      <c r="BP12" s="7">
        <v>178</v>
      </c>
      <c r="BQ12" s="8">
        <v>0.32914201183431951</v>
      </c>
      <c r="BR12" s="9"/>
    </row>
    <row r="13" spans="1:70" s="3" customFormat="1" ht="10.5" customHeight="1" x14ac:dyDescent="0.15">
      <c r="B13" s="10"/>
      <c r="C13" s="4">
        <v>23</v>
      </c>
      <c r="D13" s="4" t="s">
        <v>2</v>
      </c>
      <c r="E13" s="11">
        <v>2011</v>
      </c>
      <c r="F13" s="12">
        <v>26.37</v>
      </c>
      <c r="G13" s="14">
        <v>62653</v>
      </c>
      <c r="H13" s="14">
        <v>132942</v>
      </c>
      <c r="I13" s="14">
        <v>66064</v>
      </c>
      <c r="J13" s="14">
        <v>66878</v>
      </c>
      <c r="K13" s="7">
        <v>5041.4106939704207</v>
      </c>
      <c r="L13" s="7">
        <v>821</v>
      </c>
      <c r="M13" s="8">
        <v>0.62140008022948656</v>
      </c>
      <c r="N13" s="17"/>
      <c r="P13" s="10"/>
      <c r="Q13" s="4">
        <v>23</v>
      </c>
      <c r="R13" s="4" t="s">
        <v>2</v>
      </c>
      <c r="S13" s="11">
        <v>2011</v>
      </c>
      <c r="T13" s="12">
        <v>21.12</v>
      </c>
      <c r="U13" s="13">
        <v>13588</v>
      </c>
      <c r="V13" s="14">
        <v>31390</v>
      </c>
      <c r="W13" s="14">
        <v>16272</v>
      </c>
      <c r="X13" s="14">
        <v>15118</v>
      </c>
      <c r="Y13" s="7">
        <v>1486.2689393939393</v>
      </c>
      <c r="Z13" s="7">
        <v>318</v>
      </c>
      <c r="AA13" s="8">
        <v>1.0234294541709579</v>
      </c>
      <c r="AB13" s="17"/>
      <c r="AE13" s="4">
        <v>23</v>
      </c>
      <c r="AF13" s="4" t="s">
        <v>2</v>
      </c>
      <c r="AG13" s="11">
        <v>2011</v>
      </c>
      <c r="AH13" s="12">
        <v>19.523</v>
      </c>
      <c r="AI13" s="14">
        <v>3073</v>
      </c>
      <c r="AJ13" s="14">
        <v>9286</v>
      </c>
      <c r="AK13" s="14">
        <v>4554</v>
      </c>
      <c r="AL13" s="14">
        <v>4732</v>
      </c>
      <c r="AM13" s="7">
        <v>475.64411207293961</v>
      </c>
      <c r="AN13" s="7">
        <v>502</v>
      </c>
      <c r="AO13" s="8">
        <v>5.7149362477231334</v>
      </c>
      <c r="AP13" s="17"/>
      <c r="AS13" s="4">
        <v>23</v>
      </c>
      <c r="AT13" s="4" t="s">
        <v>2</v>
      </c>
      <c r="AU13" s="11">
        <v>2011</v>
      </c>
      <c r="AV13" s="12">
        <v>17.003</v>
      </c>
      <c r="AW13" s="13">
        <v>1577</v>
      </c>
      <c r="AX13" s="14">
        <v>4389</v>
      </c>
      <c r="AY13" s="14">
        <v>1999</v>
      </c>
      <c r="AZ13" s="14">
        <v>2390</v>
      </c>
      <c r="BA13" s="7">
        <v>258.13091807328118</v>
      </c>
      <c r="BB13" s="7">
        <v>-82</v>
      </c>
      <c r="BC13" s="8">
        <v>-1.8340416014314471</v>
      </c>
      <c r="BD13" s="17"/>
      <c r="BG13" s="4">
        <v>23</v>
      </c>
      <c r="BH13" s="4" t="s">
        <v>2</v>
      </c>
      <c r="BI13" s="11">
        <v>2011</v>
      </c>
      <c r="BJ13" s="12">
        <v>23.841999999999999</v>
      </c>
      <c r="BK13" s="13">
        <v>21714</v>
      </c>
      <c r="BL13" s="14">
        <v>54989</v>
      </c>
      <c r="BM13" s="13">
        <v>27033</v>
      </c>
      <c r="BN13" s="13">
        <v>27956</v>
      </c>
      <c r="BO13" s="7">
        <v>2306.3920812012416</v>
      </c>
      <c r="BP13" s="7">
        <v>731</v>
      </c>
      <c r="BQ13" s="8">
        <v>1.3472667625050683</v>
      </c>
      <c r="BR13" s="9"/>
    </row>
    <row r="14" spans="1:70" s="3" customFormat="1" ht="10.5" customHeight="1" x14ac:dyDescent="0.15">
      <c r="B14" s="10"/>
      <c r="C14" s="4">
        <v>24</v>
      </c>
      <c r="D14" s="4" t="s">
        <v>2</v>
      </c>
      <c r="E14" s="11">
        <v>2012</v>
      </c>
      <c r="F14" s="12">
        <v>26.37</v>
      </c>
      <c r="G14" s="14">
        <v>63042</v>
      </c>
      <c r="H14" s="14">
        <v>132632</v>
      </c>
      <c r="I14" s="14">
        <v>66005</v>
      </c>
      <c r="J14" s="14">
        <v>66627</v>
      </c>
      <c r="K14" s="7">
        <v>5029.6549108835798</v>
      </c>
      <c r="L14" s="7">
        <v>-310</v>
      </c>
      <c r="M14" s="8">
        <v>-0.23318439620285536</v>
      </c>
      <c r="N14" s="17"/>
      <c r="P14" s="10"/>
      <c r="Q14" s="4">
        <v>24</v>
      </c>
      <c r="R14" s="4" t="s">
        <v>2</v>
      </c>
      <c r="S14" s="11">
        <v>2012</v>
      </c>
      <c r="T14" s="12">
        <v>21.12</v>
      </c>
      <c r="U14" s="14">
        <v>13610</v>
      </c>
      <c r="V14" s="14">
        <v>31335</v>
      </c>
      <c r="W14" s="14">
        <v>16212</v>
      </c>
      <c r="X14" s="14">
        <v>15123</v>
      </c>
      <c r="Y14" s="7">
        <v>1483.6647727272727</v>
      </c>
      <c r="Z14" s="7">
        <v>-55</v>
      </c>
      <c r="AA14" s="8">
        <v>-0.17521503663587129</v>
      </c>
      <c r="AB14" s="17"/>
      <c r="AE14" s="4">
        <v>24</v>
      </c>
      <c r="AF14" s="4" t="s">
        <v>2</v>
      </c>
      <c r="AG14" s="11">
        <v>2012</v>
      </c>
      <c r="AH14" s="12">
        <v>19.523</v>
      </c>
      <c r="AI14" s="14">
        <v>3203</v>
      </c>
      <c r="AJ14" s="14">
        <v>9556</v>
      </c>
      <c r="AK14" s="14">
        <v>4687</v>
      </c>
      <c r="AL14" s="14">
        <v>4869</v>
      </c>
      <c r="AM14" s="7">
        <v>489.47395379808432</v>
      </c>
      <c r="AN14" s="7">
        <v>270</v>
      </c>
      <c r="AO14" s="8">
        <v>2.9076028429894465</v>
      </c>
      <c r="AP14" s="17"/>
      <c r="AS14" s="4">
        <v>24</v>
      </c>
      <c r="AT14" s="4" t="s">
        <v>2</v>
      </c>
      <c r="AU14" s="11">
        <v>2012</v>
      </c>
      <c r="AV14" s="12">
        <v>17.003</v>
      </c>
      <c r="AW14" s="14">
        <v>1577</v>
      </c>
      <c r="AX14" s="14">
        <v>4305</v>
      </c>
      <c r="AY14" s="14">
        <v>1963</v>
      </c>
      <c r="AZ14" s="14">
        <v>2342</v>
      </c>
      <c r="BA14" s="7">
        <v>253.19061342116098</v>
      </c>
      <c r="BB14" s="7">
        <v>-84</v>
      </c>
      <c r="BC14" s="8">
        <v>-1.9138755980861244</v>
      </c>
      <c r="BD14" s="17"/>
      <c r="BG14" s="4">
        <v>24</v>
      </c>
      <c r="BH14" s="4" t="s">
        <v>2</v>
      </c>
      <c r="BI14" s="11">
        <v>2012</v>
      </c>
      <c r="BJ14" s="12">
        <v>23.841999999999999</v>
      </c>
      <c r="BK14" s="14">
        <v>22061</v>
      </c>
      <c r="BL14" s="14">
        <v>55461</v>
      </c>
      <c r="BM14" s="14">
        <v>27285</v>
      </c>
      <c r="BN14" s="14">
        <v>28176</v>
      </c>
      <c r="BO14" s="7">
        <v>2326.189078097475</v>
      </c>
      <c r="BP14" s="7">
        <v>472</v>
      </c>
      <c r="BQ14" s="8">
        <v>0.85835348887959417</v>
      </c>
      <c r="BR14" s="9"/>
    </row>
    <row r="15" spans="1:70" s="3" customFormat="1" ht="10.5" customHeight="1" x14ac:dyDescent="0.15">
      <c r="B15" s="10"/>
      <c r="C15" s="4">
        <v>25</v>
      </c>
      <c r="D15" s="4" t="s">
        <v>2</v>
      </c>
      <c r="E15" s="11">
        <v>2013</v>
      </c>
      <c r="F15" s="12">
        <v>26.37</v>
      </c>
      <c r="G15" s="14">
        <v>63811</v>
      </c>
      <c r="H15" s="14">
        <v>133052</v>
      </c>
      <c r="I15" s="14">
        <v>66231</v>
      </c>
      <c r="J15" s="14">
        <v>66821</v>
      </c>
      <c r="K15" s="7">
        <v>5045.5821008722032</v>
      </c>
      <c r="L15" s="7">
        <v>420</v>
      </c>
      <c r="M15" s="8">
        <v>0.31666566137885277</v>
      </c>
      <c r="N15" s="17"/>
      <c r="P15" s="10"/>
      <c r="Q15" s="4">
        <v>25</v>
      </c>
      <c r="R15" s="4" t="s">
        <v>2</v>
      </c>
      <c r="S15" s="11">
        <v>2013</v>
      </c>
      <c r="T15" s="12">
        <v>21.12</v>
      </c>
      <c r="U15" s="14">
        <v>13720</v>
      </c>
      <c r="V15" s="14">
        <v>31415</v>
      </c>
      <c r="W15" s="14">
        <v>16201</v>
      </c>
      <c r="X15" s="14">
        <v>15214</v>
      </c>
      <c r="Y15" s="7">
        <v>1487.4526515151515</v>
      </c>
      <c r="Z15" s="7">
        <v>80</v>
      </c>
      <c r="AA15" s="8">
        <v>0.2553055688527206</v>
      </c>
      <c r="AB15" s="17"/>
      <c r="AE15" s="4">
        <v>25</v>
      </c>
      <c r="AF15" s="4" t="s">
        <v>2</v>
      </c>
      <c r="AG15" s="11">
        <v>2013</v>
      </c>
      <c r="AH15" s="12">
        <v>19.523</v>
      </c>
      <c r="AI15" s="14">
        <v>3227</v>
      </c>
      <c r="AJ15" s="14">
        <v>9603</v>
      </c>
      <c r="AK15" s="14">
        <v>4740</v>
      </c>
      <c r="AL15" s="14">
        <v>4863</v>
      </c>
      <c r="AM15" s="7">
        <v>491.88137069097985</v>
      </c>
      <c r="AN15" s="7">
        <v>47</v>
      </c>
      <c r="AO15" s="8">
        <v>0.4918375889493512</v>
      </c>
      <c r="AP15" s="17"/>
      <c r="AS15" s="4">
        <v>25</v>
      </c>
      <c r="AT15" s="4" t="s">
        <v>2</v>
      </c>
      <c r="AU15" s="11">
        <v>2013</v>
      </c>
      <c r="AV15" s="12">
        <v>17.003</v>
      </c>
      <c r="AW15" s="14">
        <v>1565</v>
      </c>
      <c r="AX15" s="14">
        <v>4234</v>
      </c>
      <c r="AY15" s="14">
        <v>1930</v>
      </c>
      <c r="AZ15" s="14">
        <v>2304</v>
      </c>
      <c r="BA15" s="7">
        <v>249.01487972710697</v>
      </c>
      <c r="BB15" s="7">
        <v>-71</v>
      </c>
      <c r="BC15" s="8">
        <v>-1.6492450638792102</v>
      </c>
      <c r="BD15" s="17"/>
      <c r="BG15" s="4">
        <v>25</v>
      </c>
      <c r="BH15" s="4" t="s">
        <v>2</v>
      </c>
      <c r="BI15" s="11">
        <v>2013</v>
      </c>
      <c r="BJ15" s="12">
        <v>23.841999999999999</v>
      </c>
      <c r="BK15" s="14">
        <v>22327</v>
      </c>
      <c r="BL15" s="14">
        <v>55683</v>
      </c>
      <c r="BM15" s="14">
        <v>27401</v>
      </c>
      <c r="BN15" s="14">
        <v>28282</v>
      </c>
      <c r="BO15" s="7">
        <v>2335.5003774851102</v>
      </c>
      <c r="BP15" s="7">
        <v>222</v>
      </c>
      <c r="BQ15" s="8">
        <v>0.4002812787364094</v>
      </c>
      <c r="BR15" s="9"/>
    </row>
    <row r="16" spans="1:70" s="3" customFormat="1" ht="10.5" customHeight="1" x14ac:dyDescent="0.15">
      <c r="B16" s="10"/>
      <c r="C16" s="4">
        <v>26</v>
      </c>
      <c r="D16" s="4" t="s">
        <v>2</v>
      </c>
      <c r="E16" s="11">
        <v>2014</v>
      </c>
      <c r="F16" s="12">
        <v>26.37</v>
      </c>
      <c r="G16" s="14">
        <v>64362</v>
      </c>
      <c r="H16" s="14">
        <v>132924</v>
      </c>
      <c r="I16" s="14">
        <v>66222</v>
      </c>
      <c r="J16" s="14">
        <v>66702</v>
      </c>
      <c r="K16" s="7">
        <v>5040.7281001137653</v>
      </c>
      <c r="L16" s="7">
        <v>-128</v>
      </c>
      <c r="M16" s="8">
        <v>-9.6202988305324241E-2</v>
      </c>
      <c r="N16" s="17"/>
      <c r="P16" s="10"/>
      <c r="Q16" s="4">
        <v>26</v>
      </c>
      <c r="R16" s="4" t="s">
        <v>2</v>
      </c>
      <c r="S16" s="11">
        <v>2014</v>
      </c>
      <c r="T16" s="12">
        <v>21.12</v>
      </c>
      <c r="U16" s="14">
        <v>13799</v>
      </c>
      <c r="V16" s="14">
        <v>31527</v>
      </c>
      <c r="W16" s="14">
        <v>16228</v>
      </c>
      <c r="X16" s="14">
        <v>15299</v>
      </c>
      <c r="Y16" s="7">
        <v>1492.7556818181818</v>
      </c>
      <c r="Z16" s="7">
        <v>112</v>
      </c>
      <c r="AA16" s="8">
        <v>0.35651758713990134</v>
      </c>
      <c r="AB16" s="17"/>
      <c r="AE16" s="3">
        <v>26</v>
      </c>
      <c r="AF16" s="3" t="s">
        <v>2</v>
      </c>
      <c r="AG16" s="11">
        <v>2014</v>
      </c>
      <c r="AH16" s="12">
        <v>19.523</v>
      </c>
      <c r="AI16" s="15">
        <v>3270</v>
      </c>
      <c r="AJ16" s="15">
        <v>9635</v>
      </c>
      <c r="AK16" s="15">
        <v>4750</v>
      </c>
      <c r="AL16" s="15">
        <v>4885</v>
      </c>
      <c r="AM16" s="7">
        <v>493.52046304358964</v>
      </c>
      <c r="AN16" s="7">
        <v>32</v>
      </c>
      <c r="AO16" s="8">
        <v>0.33322919920858063</v>
      </c>
      <c r="AP16" s="17"/>
      <c r="AS16" s="4">
        <v>26</v>
      </c>
      <c r="AT16" s="4" t="s">
        <v>2</v>
      </c>
      <c r="AU16" s="11">
        <v>2014</v>
      </c>
      <c r="AV16" s="12">
        <v>17.003</v>
      </c>
      <c r="AW16" s="14">
        <v>1567</v>
      </c>
      <c r="AX16" s="14">
        <v>4201</v>
      </c>
      <c r="AY16" s="14">
        <v>1911</v>
      </c>
      <c r="AZ16" s="14">
        <v>2290</v>
      </c>
      <c r="BA16" s="7">
        <v>247.07404575663119</v>
      </c>
      <c r="BB16" s="7">
        <v>-33</v>
      </c>
      <c r="BC16" s="8">
        <v>-0.77940481813887574</v>
      </c>
      <c r="BD16" s="17"/>
      <c r="BG16" s="4">
        <v>26</v>
      </c>
      <c r="BH16" s="4" t="s">
        <v>2</v>
      </c>
      <c r="BI16" s="11">
        <v>2014</v>
      </c>
      <c r="BJ16" s="12">
        <v>23.841999999999999</v>
      </c>
      <c r="BK16" s="14">
        <v>22638</v>
      </c>
      <c r="BL16" s="14">
        <v>55971</v>
      </c>
      <c r="BM16" s="14">
        <v>27467</v>
      </c>
      <c r="BN16" s="14">
        <v>28504</v>
      </c>
      <c r="BO16" s="7">
        <v>2347.5799010150158</v>
      </c>
      <c r="BP16" s="7">
        <v>288</v>
      </c>
      <c r="BQ16" s="8">
        <v>0.51721351220300626</v>
      </c>
      <c r="BR16" s="9"/>
    </row>
    <row r="17" spans="1:70" s="3" customFormat="1" ht="10.5" customHeight="1" x14ac:dyDescent="0.15">
      <c r="B17" s="10"/>
      <c r="C17" s="3">
        <v>27</v>
      </c>
      <c r="D17" s="3" t="s">
        <v>2</v>
      </c>
      <c r="E17" s="11">
        <v>2015</v>
      </c>
      <c r="F17" s="12">
        <v>26.37</v>
      </c>
      <c r="G17" s="15">
        <v>64896</v>
      </c>
      <c r="H17" s="15">
        <v>132943</v>
      </c>
      <c r="I17" s="15">
        <v>66369</v>
      </c>
      <c r="J17" s="15">
        <v>66574</v>
      </c>
      <c r="K17" s="7">
        <v>5041.4486158513464</v>
      </c>
      <c r="L17" s="7">
        <v>19</v>
      </c>
      <c r="M17" s="8">
        <v>1.429388221841052E-2</v>
      </c>
      <c r="N17" s="17"/>
      <c r="P17" s="10"/>
      <c r="Q17" s="3">
        <v>27</v>
      </c>
      <c r="R17" s="3" t="s">
        <v>2</v>
      </c>
      <c r="S17" s="11">
        <v>2015</v>
      </c>
      <c r="T17" s="12">
        <v>21.12</v>
      </c>
      <c r="U17" s="15">
        <v>13941</v>
      </c>
      <c r="V17" s="15">
        <v>31529</v>
      </c>
      <c r="W17" s="15">
        <v>16270</v>
      </c>
      <c r="X17" s="15">
        <v>15259</v>
      </c>
      <c r="Y17" s="7">
        <v>1492.8503787878788</v>
      </c>
      <c r="Z17" s="7">
        <v>2</v>
      </c>
      <c r="AA17" s="8">
        <v>6.3437688330637235E-3</v>
      </c>
      <c r="AB17" s="17"/>
      <c r="AE17" s="3">
        <v>27</v>
      </c>
      <c r="AF17" s="3" t="s">
        <v>2</v>
      </c>
      <c r="AG17" s="11">
        <v>2015</v>
      </c>
      <c r="AH17" s="12">
        <v>19.523</v>
      </c>
      <c r="AI17" s="16">
        <v>3313</v>
      </c>
      <c r="AJ17" s="16">
        <v>9711</v>
      </c>
      <c r="AK17" s="16">
        <v>4789</v>
      </c>
      <c r="AL17" s="16">
        <v>4922</v>
      </c>
      <c r="AM17" s="14">
        <v>497.41330738103778</v>
      </c>
      <c r="AN17" s="14">
        <v>76</v>
      </c>
      <c r="AO17" s="17">
        <v>0.78879086663207065</v>
      </c>
      <c r="AP17" s="17"/>
      <c r="AS17" s="3">
        <v>27</v>
      </c>
      <c r="AT17" s="3" t="s">
        <v>2</v>
      </c>
      <c r="AU17" s="11">
        <v>2015</v>
      </c>
      <c r="AV17" s="12">
        <v>17.003</v>
      </c>
      <c r="AW17" s="15">
        <v>1534</v>
      </c>
      <c r="AX17" s="15">
        <v>4086</v>
      </c>
      <c r="AY17" s="15">
        <v>1867</v>
      </c>
      <c r="AZ17" s="15">
        <v>2219</v>
      </c>
      <c r="BA17" s="7">
        <v>240.31053343527611</v>
      </c>
      <c r="BB17" s="7">
        <v>-115</v>
      </c>
      <c r="BC17" s="8">
        <v>-2.7374434658414661</v>
      </c>
      <c r="BD17" s="17"/>
      <c r="BG17" s="3">
        <v>27</v>
      </c>
      <c r="BH17" s="3" t="s">
        <v>2</v>
      </c>
      <c r="BI17" s="11">
        <v>2015</v>
      </c>
      <c r="BJ17" s="12">
        <v>23.841999999999999</v>
      </c>
      <c r="BK17" s="15">
        <v>22995</v>
      </c>
      <c r="BL17" s="15">
        <v>56125</v>
      </c>
      <c r="BM17" s="15">
        <v>27513</v>
      </c>
      <c r="BN17" s="15">
        <v>28612</v>
      </c>
      <c r="BO17" s="7">
        <v>2354.0390906803123</v>
      </c>
      <c r="BP17" s="7">
        <v>154</v>
      </c>
      <c r="BQ17" s="8">
        <v>0.27514248450090223</v>
      </c>
      <c r="BR17" s="9"/>
    </row>
    <row r="18" spans="1:70" s="3" customFormat="1" ht="10.5" customHeight="1" x14ac:dyDescent="0.15">
      <c r="B18" s="10"/>
      <c r="C18" s="3">
        <v>28</v>
      </c>
      <c r="D18" s="3" t="s">
        <v>2</v>
      </c>
      <c r="E18" s="11">
        <v>2016</v>
      </c>
      <c r="F18" s="12">
        <v>26.37</v>
      </c>
      <c r="G18" s="16">
        <v>62944</v>
      </c>
      <c r="H18" s="16">
        <v>132012</v>
      </c>
      <c r="I18" s="16">
        <v>66346</v>
      </c>
      <c r="J18" s="16">
        <v>65666</v>
      </c>
      <c r="K18" s="14">
        <v>5006.1433447098971</v>
      </c>
      <c r="L18" s="14">
        <v>-931</v>
      </c>
      <c r="M18" s="17">
        <v>-0.70030012862655422</v>
      </c>
      <c r="N18" s="17"/>
      <c r="P18" s="10"/>
      <c r="Q18" s="3">
        <v>28</v>
      </c>
      <c r="R18" s="3" t="s">
        <v>2</v>
      </c>
      <c r="S18" s="11">
        <v>2016</v>
      </c>
      <c r="T18" s="12">
        <v>21.12</v>
      </c>
      <c r="U18" s="16">
        <v>13525</v>
      </c>
      <c r="V18" s="16">
        <v>31307</v>
      </c>
      <c r="W18" s="16">
        <v>16171</v>
      </c>
      <c r="X18" s="16">
        <v>15136</v>
      </c>
      <c r="Y18" s="14">
        <v>1482.339015151515</v>
      </c>
      <c r="Z18" s="14">
        <v>-222</v>
      </c>
      <c r="AA18" s="17">
        <v>-0.70411367312632811</v>
      </c>
      <c r="AB18" s="17"/>
      <c r="AE18" s="3">
        <v>28</v>
      </c>
      <c r="AF18" s="3" t="s">
        <v>2</v>
      </c>
      <c r="AG18" s="11">
        <v>2016</v>
      </c>
      <c r="AH18" s="12">
        <v>19.523</v>
      </c>
      <c r="AI18" s="16">
        <v>3305</v>
      </c>
      <c r="AJ18" s="16">
        <v>9850</v>
      </c>
      <c r="AK18" s="16">
        <v>4844</v>
      </c>
      <c r="AL18" s="16">
        <v>5006</v>
      </c>
      <c r="AM18" s="14">
        <v>504.53311478768632</v>
      </c>
      <c r="AN18" s="14">
        <v>139</v>
      </c>
      <c r="AO18" s="17">
        <v>1.4313664916074555</v>
      </c>
      <c r="AP18" s="17"/>
      <c r="AS18" s="3">
        <v>28</v>
      </c>
      <c r="AT18" s="3" t="s">
        <v>2</v>
      </c>
      <c r="AU18" s="11">
        <v>2016</v>
      </c>
      <c r="AV18" s="12">
        <v>17.003</v>
      </c>
      <c r="AW18" s="16">
        <v>1556</v>
      </c>
      <c r="AX18" s="16">
        <v>4024</v>
      </c>
      <c r="AY18" s="16">
        <v>1790</v>
      </c>
      <c r="AZ18" s="16">
        <v>2234</v>
      </c>
      <c r="BA18" s="14">
        <v>236.66411809680645</v>
      </c>
      <c r="BB18" s="14">
        <v>-62</v>
      </c>
      <c r="BC18" s="17">
        <v>-1.5173764072442486</v>
      </c>
      <c r="BD18" s="17"/>
      <c r="BG18" s="3">
        <v>28</v>
      </c>
      <c r="BH18" s="3" t="s">
        <v>2</v>
      </c>
      <c r="BI18" s="11">
        <v>2016</v>
      </c>
      <c r="BJ18" s="12">
        <v>23.841999999999999</v>
      </c>
      <c r="BK18" s="16">
        <v>22499</v>
      </c>
      <c r="BL18" s="16">
        <v>56058</v>
      </c>
      <c r="BM18" s="16">
        <v>27386</v>
      </c>
      <c r="BN18" s="16">
        <v>28672</v>
      </c>
      <c r="BO18" s="14">
        <v>2351.2289237480077</v>
      </c>
      <c r="BP18" s="14">
        <v>-67</v>
      </c>
      <c r="BQ18" s="17">
        <v>-0.11937639198218264</v>
      </c>
      <c r="BR18" s="9"/>
    </row>
    <row r="19" spans="1:70" s="3" customFormat="1" ht="10.5" customHeight="1" x14ac:dyDescent="0.15">
      <c r="B19" s="10"/>
      <c r="C19" s="3">
        <v>29</v>
      </c>
      <c r="D19" s="3" t="s">
        <v>2</v>
      </c>
      <c r="E19" s="11">
        <v>2017</v>
      </c>
      <c r="F19" s="12">
        <v>26.37</v>
      </c>
      <c r="G19" s="16">
        <v>63351</v>
      </c>
      <c r="H19" s="16">
        <v>131608</v>
      </c>
      <c r="I19" s="16">
        <v>66290</v>
      </c>
      <c r="J19" s="16">
        <v>65318</v>
      </c>
      <c r="K19" s="14">
        <v>4990.8229048160783</v>
      </c>
      <c r="L19" s="14">
        <v>-404</v>
      </c>
      <c r="M19" s="17">
        <v>-0.30603278489834257</v>
      </c>
      <c r="N19" s="17"/>
      <c r="P19" s="10"/>
      <c r="Q19" s="3">
        <v>29</v>
      </c>
      <c r="R19" s="3" t="s">
        <v>2</v>
      </c>
      <c r="S19" s="11">
        <v>2017</v>
      </c>
      <c r="T19" s="12">
        <v>21.12</v>
      </c>
      <c r="U19" s="16">
        <v>13530</v>
      </c>
      <c r="V19" s="16">
        <v>31139</v>
      </c>
      <c r="W19" s="16">
        <v>16072</v>
      </c>
      <c r="X19" s="16">
        <v>15067</v>
      </c>
      <c r="Y19" s="14">
        <v>1474.3844696969695</v>
      </c>
      <c r="Z19" s="14">
        <v>-168</v>
      </c>
      <c r="AA19" s="17">
        <v>-5.3662120292586324E-3</v>
      </c>
      <c r="AB19" s="17"/>
      <c r="AE19" s="3">
        <v>29</v>
      </c>
      <c r="AF19" s="3" t="s">
        <v>2</v>
      </c>
      <c r="AG19" s="11">
        <v>2017</v>
      </c>
      <c r="AH19" s="12">
        <v>19.523</v>
      </c>
      <c r="AI19" s="16">
        <v>3333</v>
      </c>
      <c r="AJ19" s="16">
        <v>9908</v>
      </c>
      <c r="AK19" s="16">
        <v>4861</v>
      </c>
      <c r="AL19" s="16">
        <v>5047</v>
      </c>
      <c r="AM19" s="14">
        <v>507.50396967679148</v>
      </c>
      <c r="AN19" s="14">
        <v>58</v>
      </c>
      <c r="AO19" s="17">
        <v>0.58883248730964466</v>
      </c>
      <c r="AP19" s="17"/>
      <c r="AS19" s="3">
        <v>29</v>
      </c>
      <c r="AT19" s="3" t="s">
        <v>2</v>
      </c>
      <c r="AU19" s="11">
        <v>2017</v>
      </c>
      <c r="AV19" s="12">
        <v>17.003</v>
      </c>
      <c r="AW19" s="16">
        <v>1504</v>
      </c>
      <c r="AX19" s="16">
        <v>3895</v>
      </c>
      <c r="AY19" s="16">
        <v>1735</v>
      </c>
      <c r="AZ19" s="16">
        <v>2160</v>
      </c>
      <c r="BA19" s="14">
        <v>229.0772216667647</v>
      </c>
      <c r="BB19" s="14">
        <v>-129</v>
      </c>
      <c r="BC19" s="17">
        <v>-3.2057654075546718</v>
      </c>
      <c r="BD19" s="17"/>
      <c r="BG19" s="3">
        <v>29</v>
      </c>
      <c r="BH19" s="3" t="s">
        <v>2</v>
      </c>
      <c r="BI19" s="11">
        <v>2017</v>
      </c>
      <c r="BJ19" s="12">
        <v>23.841999999999999</v>
      </c>
      <c r="BK19" s="16">
        <v>22736</v>
      </c>
      <c r="BL19" s="16">
        <v>56133</v>
      </c>
      <c r="BM19" s="16">
        <v>27380</v>
      </c>
      <c r="BN19" s="16">
        <v>28753</v>
      </c>
      <c r="BO19" s="14">
        <v>2354.3746330005874</v>
      </c>
      <c r="BP19" s="14">
        <v>75</v>
      </c>
      <c r="BQ19" s="17">
        <v>0.13379000321096007</v>
      </c>
      <c r="BR19" s="9"/>
    </row>
    <row r="20" spans="1:70" s="3" customFormat="1" ht="10.5" customHeight="1" x14ac:dyDescent="0.15">
      <c r="C20" s="3">
        <v>30</v>
      </c>
      <c r="D20" s="3" t="s">
        <v>2</v>
      </c>
      <c r="E20" s="11">
        <v>2018</v>
      </c>
      <c r="F20" s="12">
        <v>26.37</v>
      </c>
      <c r="G20" s="16">
        <v>63684</v>
      </c>
      <c r="H20" s="16">
        <v>131125</v>
      </c>
      <c r="I20" s="16">
        <v>66034</v>
      </c>
      <c r="J20" s="16">
        <v>65091</v>
      </c>
      <c r="K20" s="14">
        <v>4972.5066363291617</v>
      </c>
      <c r="L20" s="14">
        <v>-483</v>
      </c>
      <c r="M20" s="17">
        <v>-0.3669989666281685</v>
      </c>
      <c r="N20" s="17"/>
      <c r="Q20" s="3">
        <v>30</v>
      </c>
      <c r="R20" s="3" t="s">
        <v>2</v>
      </c>
      <c r="S20" s="11">
        <v>2018</v>
      </c>
      <c r="T20" s="12">
        <v>21.12</v>
      </c>
      <c r="U20" s="16">
        <v>13619</v>
      </c>
      <c r="V20" s="16">
        <v>30997</v>
      </c>
      <c r="W20" s="16">
        <v>16032</v>
      </c>
      <c r="X20" s="16">
        <v>14965</v>
      </c>
      <c r="Y20" s="14">
        <v>1467.6609848484848</v>
      </c>
      <c r="Z20" s="14">
        <v>-142</v>
      </c>
      <c r="AA20" s="17">
        <v>-0.456019782266611</v>
      </c>
      <c r="AB20" s="17"/>
      <c r="AE20" s="3">
        <v>30</v>
      </c>
      <c r="AF20" s="3" t="s">
        <v>2</v>
      </c>
      <c r="AG20" s="11">
        <v>2018</v>
      </c>
      <c r="AH20" s="12">
        <v>19.523</v>
      </c>
      <c r="AI20" s="16">
        <v>3410</v>
      </c>
      <c r="AJ20" s="16">
        <v>10017</v>
      </c>
      <c r="AK20" s="16">
        <v>4935</v>
      </c>
      <c r="AL20" s="16">
        <v>5082</v>
      </c>
      <c r="AM20" s="14">
        <v>513.08712800286844</v>
      </c>
      <c r="AN20" s="14">
        <v>109</v>
      </c>
      <c r="AO20" s="17">
        <v>1.1001211142511103</v>
      </c>
      <c r="AP20" s="17"/>
      <c r="AS20" s="3">
        <v>30</v>
      </c>
      <c r="AT20" s="3" t="s">
        <v>2</v>
      </c>
      <c r="AU20" s="11">
        <v>2018</v>
      </c>
      <c r="AV20" s="12">
        <v>17.003</v>
      </c>
      <c r="AW20" s="16">
        <v>1543</v>
      </c>
      <c r="AX20" s="16">
        <v>3884</v>
      </c>
      <c r="AY20" s="16">
        <v>1710</v>
      </c>
      <c r="AZ20" s="16">
        <v>2174</v>
      </c>
      <c r="BA20" s="14">
        <v>228.43027700993943</v>
      </c>
      <c r="BB20" s="14">
        <v>-11</v>
      </c>
      <c r="BC20" s="17">
        <v>-0.28241335044929394</v>
      </c>
      <c r="BD20" s="17"/>
      <c r="BG20" s="3">
        <v>30</v>
      </c>
      <c r="BH20" s="3" t="s">
        <v>2</v>
      </c>
      <c r="BI20" s="11">
        <v>2018</v>
      </c>
      <c r="BJ20" s="12">
        <v>23.841999999999999</v>
      </c>
      <c r="BK20" s="16">
        <v>23123</v>
      </c>
      <c r="BL20" s="16">
        <v>56419</v>
      </c>
      <c r="BM20" s="16">
        <v>27533</v>
      </c>
      <c r="BN20" s="16">
        <v>28886</v>
      </c>
      <c r="BO20" s="14">
        <v>2366.3702709504237</v>
      </c>
      <c r="BP20" s="14">
        <v>286</v>
      </c>
      <c r="BQ20" s="17">
        <v>0.51</v>
      </c>
      <c r="BR20" s="9"/>
    </row>
    <row r="21" spans="1:70" s="3" customFormat="1" ht="10.5" customHeight="1" x14ac:dyDescent="0.15">
      <c r="C21" s="3">
        <v>31</v>
      </c>
      <c r="D21" s="3" t="s">
        <v>2</v>
      </c>
      <c r="E21" s="11">
        <v>2019</v>
      </c>
      <c r="F21" s="12">
        <v>26.37</v>
      </c>
      <c r="G21" s="16">
        <v>63965</v>
      </c>
      <c r="H21" s="16">
        <v>130410</v>
      </c>
      <c r="I21" s="16">
        <v>65796</v>
      </c>
      <c r="J21" s="16">
        <v>64614</v>
      </c>
      <c r="K21" s="14">
        <v>4945.3924914675763</v>
      </c>
      <c r="L21" s="14">
        <v>-715</v>
      </c>
      <c r="M21" s="17">
        <v>-0.54528122020972347</v>
      </c>
      <c r="N21" s="17"/>
      <c r="Q21" s="3">
        <v>31</v>
      </c>
      <c r="R21" s="3" t="s">
        <v>2</v>
      </c>
      <c r="S21" s="11">
        <v>2019</v>
      </c>
      <c r="T21" s="12">
        <v>21.12</v>
      </c>
      <c r="U21" s="16">
        <v>13792</v>
      </c>
      <c r="V21" s="16">
        <v>31128</v>
      </c>
      <c r="W21" s="16">
        <v>16033</v>
      </c>
      <c r="X21" s="16">
        <v>15095</v>
      </c>
      <c r="Y21" s="14">
        <v>1473.8636363636363</v>
      </c>
      <c r="Z21" s="14">
        <v>131</v>
      </c>
      <c r="AA21" s="17">
        <v>0.42262154402038909</v>
      </c>
      <c r="AB21" s="17"/>
      <c r="AE21" s="3">
        <v>31</v>
      </c>
      <c r="AF21" s="3" t="s">
        <v>2</v>
      </c>
      <c r="AG21" s="11">
        <v>2019</v>
      </c>
      <c r="AH21" s="12">
        <v>19.523</v>
      </c>
      <c r="AI21" s="16">
        <v>3422</v>
      </c>
      <c r="AJ21" s="16">
        <v>9964</v>
      </c>
      <c r="AK21" s="16">
        <v>4915</v>
      </c>
      <c r="AL21" s="16">
        <v>5049</v>
      </c>
      <c r="AM21" s="14">
        <v>510.37238129385855</v>
      </c>
      <c r="AN21" s="14">
        <v>-53</v>
      </c>
      <c r="AO21" s="17">
        <v>-0.52910052910052907</v>
      </c>
      <c r="AP21" s="17"/>
      <c r="AS21" s="3">
        <v>31</v>
      </c>
      <c r="AT21" s="3" t="s">
        <v>2</v>
      </c>
      <c r="AU21" s="11">
        <v>2019</v>
      </c>
      <c r="AV21" s="12">
        <v>17.003</v>
      </c>
      <c r="AW21" s="16">
        <v>1537</v>
      </c>
      <c r="AX21" s="16">
        <v>3770</v>
      </c>
      <c r="AY21" s="16">
        <v>1658</v>
      </c>
      <c r="AZ21" s="16">
        <v>2112</v>
      </c>
      <c r="BA21" s="14">
        <v>221.72557783920485</v>
      </c>
      <c r="BB21" s="14">
        <v>-114</v>
      </c>
      <c r="BC21" s="17">
        <v>-2.9351184346035017</v>
      </c>
      <c r="BD21" s="17"/>
      <c r="BG21" s="3">
        <v>31</v>
      </c>
      <c r="BH21" s="3" t="s">
        <v>2</v>
      </c>
      <c r="BI21" s="11">
        <v>2019</v>
      </c>
      <c r="BJ21" s="12">
        <v>23.841999999999999</v>
      </c>
      <c r="BK21" s="16">
        <v>23573</v>
      </c>
      <c r="BL21" s="16">
        <v>56882</v>
      </c>
      <c r="BM21" s="16">
        <v>27776</v>
      </c>
      <c r="BN21" s="16">
        <v>29106</v>
      </c>
      <c r="BO21" s="14">
        <v>2385.7897827363477</v>
      </c>
      <c r="BP21" s="14">
        <v>463</v>
      </c>
      <c r="BQ21" s="17">
        <v>0.82</v>
      </c>
      <c r="BR21" s="9"/>
    </row>
    <row r="22" spans="1:70" s="3" customFormat="1" ht="10.5" customHeight="1" x14ac:dyDescent="0.15">
      <c r="B22" s="3" t="s">
        <v>32</v>
      </c>
      <c r="C22" s="3">
        <v>2</v>
      </c>
      <c r="D22" s="3" t="s">
        <v>2</v>
      </c>
      <c r="E22" s="11">
        <v>2020</v>
      </c>
      <c r="F22" s="12">
        <v>26.37</v>
      </c>
      <c r="G22" s="16">
        <v>64122</v>
      </c>
      <c r="H22" s="16">
        <v>129687</v>
      </c>
      <c r="I22" s="16">
        <v>65414</v>
      </c>
      <c r="J22" s="16">
        <v>64273</v>
      </c>
      <c r="K22" s="14">
        <v>4917.9749715585895</v>
      </c>
      <c r="L22" s="14">
        <v>-723</v>
      </c>
      <c r="M22" s="17">
        <v>-0.55440533701403261</v>
      </c>
      <c r="N22" s="17"/>
      <c r="P22" s="3" t="s">
        <v>32</v>
      </c>
      <c r="Q22" s="3">
        <v>2</v>
      </c>
      <c r="R22" s="3" t="s">
        <v>2</v>
      </c>
      <c r="S22" s="11">
        <v>2020</v>
      </c>
      <c r="T22" s="12">
        <v>21.12</v>
      </c>
      <c r="U22" s="16">
        <v>13879</v>
      </c>
      <c r="V22" s="16">
        <v>31022</v>
      </c>
      <c r="W22" s="16">
        <v>16006</v>
      </c>
      <c r="X22" s="16">
        <v>15016</v>
      </c>
      <c r="Y22" s="14">
        <v>1468.844696969697</v>
      </c>
      <c r="Z22" s="14">
        <v>-106</v>
      </c>
      <c r="AA22" s="17">
        <v>-0.34052942688254945</v>
      </c>
      <c r="AB22" s="17"/>
      <c r="AD22" s="3" t="s">
        <v>32</v>
      </c>
      <c r="AE22" s="3">
        <v>2</v>
      </c>
      <c r="AF22" s="3" t="s">
        <v>2</v>
      </c>
      <c r="AG22" s="11">
        <v>2020</v>
      </c>
      <c r="AH22" s="12">
        <v>19.523</v>
      </c>
      <c r="AI22" s="16">
        <v>3425</v>
      </c>
      <c r="AJ22" s="16">
        <v>9921</v>
      </c>
      <c r="AK22" s="16">
        <v>4873</v>
      </c>
      <c r="AL22" s="16">
        <v>5048</v>
      </c>
      <c r="AM22" s="14">
        <v>508.16985094503917</v>
      </c>
      <c r="AN22" s="14">
        <v>-43</v>
      </c>
      <c r="AO22" s="17">
        <v>-0.43155359293456441</v>
      </c>
      <c r="AP22" s="17"/>
      <c r="AR22" s="3" t="s">
        <v>32</v>
      </c>
      <c r="AS22" s="3">
        <v>2</v>
      </c>
      <c r="AT22" s="3" t="s">
        <v>2</v>
      </c>
      <c r="AU22" s="11">
        <v>2020</v>
      </c>
      <c r="AV22" s="12">
        <v>17.003</v>
      </c>
      <c r="AW22" s="16">
        <v>1419</v>
      </c>
      <c r="AX22" s="16">
        <v>3582</v>
      </c>
      <c r="AY22" s="16">
        <v>1628</v>
      </c>
      <c r="AZ22" s="16">
        <v>1954</v>
      </c>
      <c r="BA22" s="14">
        <v>210.66870552255483</v>
      </c>
      <c r="BB22" s="14">
        <v>-188</v>
      </c>
      <c r="BC22" s="17">
        <v>-4.9867374005305036</v>
      </c>
      <c r="BD22" s="17"/>
      <c r="BF22" s="3" t="s">
        <v>32</v>
      </c>
      <c r="BG22" s="3">
        <v>2</v>
      </c>
      <c r="BH22" s="3" t="s">
        <v>2</v>
      </c>
      <c r="BI22" s="11">
        <v>2020</v>
      </c>
      <c r="BJ22" s="12">
        <v>23.841999999999999</v>
      </c>
      <c r="BK22" s="16">
        <v>23982</v>
      </c>
      <c r="BL22" s="16">
        <v>57140</v>
      </c>
      <c r="BM22" s="16">
        <v>27960</v>
      </c>
      <c r="BN22" s="16">
        <v>29180</v>
      </c>
      <c r="BO22" s="14">
        <v>2396.611022565221</v>
      </c>
      <c r="BP22" s="14">
        <v>258</v>
      </c>
      <c r="BQ22" s="17">
        <v>0.82</v>
      </c>
      <c r="BR22" s="9"/>
    </row>
    <row r="23" spans="1:70" s="3" customFormat="1" ht="10.5" customHeight="1" x14ac:dyDescent="0.15">
      <c r="C23" s="18">
        <v>3</v>
      </c>
      <c r="D23" s="3" t="s">
        <v>2</v>
      </c>
      <c r="E23" s="11">
        <v>2021</v>
      </c>
      <c r="F23" s="12">
        <v>26.37</v>
      </c>
      <c r="G23" s="16">
        <v>65379</v>
      </c>
      <c r="H23" s="16">
        <v>129132</v>
      </c>
      <c r="I23" s="16">
        <v>65051</v>
      </c>
      <c r="J23" s="16">
        <v>64081</v>
      </c>
      <c r="K23" s="14">
        <f>H23/F23</f>
        <v>4896.9283276450506</v>
      </c>
      <c r="L23" s="14">
        <f>H23-H22</f>
        <v>-555</v>
      </c>
      <c r="M23" s="17">
        <f>L23/H22*100</f>
        <v>-0.42795345716995536</v>
      </c>
      <c r="N23" s="17"/>
      <c r="Q23" s="18">
        <v>3</v>
      </c>
      <c r="R23" s="3" t="s">
        <v>2</v>
      </c>
      <c r="S23" s="11">
        <v>2021</v>
      </c>
      <c r="T23" s="12">
        <v>21.12</v>
      </c>
      <c r="U23" s="16">
        <v>13882</v>
      </c>
      <c r="V23" s="16">
        <v>30729</v>
      </c>
      <c r="W23" s="16">
        <v>15809</v>
      </c>
      <c r="X23" s="16">
        <v>14920</v>
      </c>
      <c r="Y23" s="14">
        <f>V23/T23</f>
        <v>1454.9715909090908</v>
      </c>
      <c r="Z23" s="14">
        <f>V23-V22</f>
        <v>-293</v>
      </c>
      <c r="AA23" s="17">
        <f>Z23/V22*100</f>
        <v>-0.94449100638256711</v>
      </c>
      <c r="AB23" s="17"/>
      <c r="AE23" s="18">
        <v>3</v>
      </c>
      <c r="AF23" s="3" t="s">
        <v>2</v>
      </c>
      <c r="AG23" s="11">
        <v>2021</v>
      </c>
      <c r="AH23" s="12">
        <v>19.523</v>
      </c>
      <c r="AI23" s="16">
        <v>3533</v>
      </c>
      <c r="AJ23" s="16">
        <v>10014</v>
      </c>
      <c r="AK23" s="16">
        <v>4929</v>
      </c>
      <c r="AL23" s="16">
        <v>5085</v>
      </c>
      <c r="AM23" s="14">
        <f>AJ23/AH23</f>
        <v>512.93346309481126</v>
      </c>
      <c r="AN23" s="14">
        <f>AJ23-AJ22</f>
        <v>93</v>
      </c>
      <c r="AO23" s="17">
        <f>AN23/AJ22*100</f>
        <v>0.93740550347747209</v>
      </c>
      <c r="AP23" s="17"/>
      <c r="AS23" s="18">
        <v>3</v>
      </c>
      <c r="AT23" s="3" t="s">
        <v>2</v>
      </c>
      <c r="AU23" s="11">
        <v>2021</v>
      </c>
      <c r="AV23" s="12">
        <v>17.003</v>
      </c>
      <c r="AW23" s="16">
        <v>1418</v>
      </c>
      <c r="AX23" s="16">
        <v>3533</v>
      </c>
      <c r="AY23" s="16">
        <v>1657</v>
      </c>
      <c r="AZ23" s="16">
        <v>1876</v>
      </c>
      <c r="BA23" s="14">
        <f>AX23/AV23</f>
        <v>207.78686114215139</v>
      </c>
      <c r="BB23" s="14">
        <f>AX23-AX22</f>
        <v>-49</v>
      </c>
      <c r="BC23" s="17">
        <f>BB23/AX22*100</f>
        <v>-1.3679508654383028</v>
      </c>
      <c r="BD23" s="17"/>
      <c r="BG23" s="18">
        <v>3</v>
      </c>
      <c r="BH23" s="3" t="s">
        <v>2</v>
      </c>
      <c r="BI23" s="11">
        <v>2021</v>
      </c>
      <c r="BJ23" s="12">
        <v>23.841999999999999</v>
      </c>
      <c r="BK23" s="16">
        <v>24424</v>
      </c>
      <c r="BL23" s="16">
        <v>57139</v>
      </c>
      <c r="BM23" s="16">
        <v>27946</v>
      </c>
      <c r="BN23" s="16">
        <v>29193</v>
      </c>
      <c r="BO23" s="14">
        <f>BL23/BJ23</f>
        <v>2396.5690797751868</v>
      </c>
      <c r="BP23" s="14">
        <f>BL23-BL22</f>
        <v>-1</v>
      </c>
      <c r="BQ23" s="17">
        <f>BP23/BL22*100</f>
        <v>-1.7500875043752189E-3</v>
      </c>
      <c r="BR23" s="9"/>
    </row>
    <row r="24" spans="1:70" s="3" customFormat="1" ht="10.5" customHeight="1" x14ac:dyDescent="0.15">
      <c r="C24" s="18">
        <v>4</v>
      </c>
      <c r="D24" s="3" t="s">
        <v>2</v>
      </c>
      <c r="E24" s="11">
        <v>2022</v>
      </c>
      <c r="F24" s="12">
        <v>26.37</v>
      </c>
      <c r="G24" s="16">
        <v>65455</v>
      </c>
      <c r="H24" s="16">
        <v>128089</v>
      </c>
      <c r="I24" s="16">
        <v>64562</v>
      </c>
      <c r="J24" s="16">
        <v>63527</v>
      </c>
      <c r="K24" s="14">
        <f>H24/F24</f>
        <v>4857.3758058399699</v>
      </c>
      <c r="L24" s="14">
        <f>H24-H23</f>
        <v>-1043</v>
      </c>
      <c r="M24" s="17">
        <f>L24/H23*100</f>
        <v>-0.80770064739956005</v>
      </c>
      <c r="N24" s="17"/>
      <c r="Q24" s="18">
        <v>4</v>
      </c>
      <c r="R24" s="3" t="s">
        <v>2</v>
      </c>
      <c r="S24" s="11">
        <v>2022</v>
      </c>
      <c r="T24" s="12">
        <v>21.12</v>
      </c>
      <c r="U24" s="16">
        <v>13964</v>
      </c>
      <c r="V24" s="16">
        <v>30745</v>
      </c>
      <c r="W24" s="16">
        <v>15783</v>
      </c>
      <c r="X24" s="16">
        <v>14962</v>
      </c>
      <c r="Y24" s="14">
        <f>V24/T24</f>
        <v>1455.7291666666665</v>
      </c>
      <c r="Z24" s="14">
        <f>V24-V23</f>
        <v>16</v>
      </c>
      <c r="AA24" s="17">
        <f>Z24/V23*100</f>
        <v>5.2068079013309905E-2</v>
      </c>
      <c r="AB24" s="17"/>
      <c r="AE24" s="18">
        <v>4</v>
      </c>
      <c r="AF24" s="3" t="s">
        <v>2</v>
      </c>
      <c r="AG24" s="11">
        <v>2022</v>
      </c>
      <c r="AH24" s="12">
        <v>19.523</v>
      </c>
      <c r="AI24" s="16">
        <v>3507</v>
      </c>
      <c r="AJ24" s="16">
        <v>9913</v>
      </c>
      <c r="AK24" s="16">
        <v>4873</v>
      </c>
      <c r="AL24" s="16">
        <v>5040</v>
      </c>
      <c r="AM24" s="14">
        <f>AJ24/AH24</f>
        <v>507.76007785688677</v>
      </c>
      <c r="AN24" s="14">
        <f>AJ24-AJ23</f>
        <v>-101</v>
      </c>
      <c r="AO24" s="17">
        <f>AN24/AJ23*100</f>
        <v>-1.0085879768324346</v>
      </c>
      <c r="AP24" s="17"/>
      <c r="AS24" s="18">
        <v>4</v>
      </c>
      <c r="AT24" s="3" t="s">
        <v>2</v>
      </c>
      <c r="AU24" s="11">
        <v>2022</v>
      </c>
      <c r="AV24" s="12">
        <v>17.003</v>
      </c>
      <c r="AW24" s="16">
        <v>1396</v>
      </c>
      <c r="AX24" s="16">
        <v>3416</v>
      </c>
      <c r="AY24" s="16">
        <v>1604</v>
      </c>
      <c r="AZ24" s="16">
        <v>1812</v>
      </c>
      <c r="BA24" s="14">
        <f>AX24/AV24</f>
        <v>200.90572251955538</v>
      </c>
      <c r="BB24" s="14">
        <f>AX24-AX23</f>
        <v>-117</v>
      </c>
      <c r="BC24" s="17">
        <f>BB24/AX23*100</f>
        <v>-3.3116331729408435</v>
      </c>
      <c r="BD24" s="17"/>
      <c r="BG24" s="18">
        <v>4</v>
      </c>
      <c r="BH24" s="3" t="s">
        <v>2</v>
      </c>
      <c r="BI24" s="11">
        <v>2022</v>
      </c>
      <c r="BJ24" s="12">
        <v>23.841999999999999</v>
      </c>
      <c r="BK24" s="16">
        <v>24780</v>
      </c>
      <c r="BL24" s="16">
        <v>57305</v>
      </c>
      <c r="BM24" s="16">
        <v>28029</v>
      </c>
      <c r="BN24" s="16">
        <v>29276</v>
      </c>
      <c r="BO24" s="14">
        <f>BL24/BJ24</f>
        <v>2403.5315829208962</v>
      </c>
      <c r="BP24" s="14">
        <f>BL24-BL23</f>
        <v>166</v>
      </c>
      <c r="BQ24" s="17">
        <f>BP24/BL23*100</f>
        <v>0.29051961007367999</v>
      </c>
      <c r="BR24" s="9"/>
    </row>
    <row r="25" spans="1:70" s="3" customFormat="1" ht="10.5" customHeight="1" x14ac:dyDescent="0.15">
      <c r="C25" s="18">
        <v>5</v>
      </c>
      <c r="D25" s="3" t="s">
        <v>2</v>
      </c>
      <c r="E25" s="11">
        <v>2023</v>
      </c>
      <c r="F25" s="12">
        <v>26.37</v>
      </c>
      <c r="G25" s="16">
        <v>66205</v>
      </c>
      <c r="H25" s="16">
        <v>127723</v>
      </c>
      <c r="I25" s="16">
        <v>64445</v>
      </c>
      <c r="J25" s="16">
        <v>63278</v>
      </c>
      <c r="K25" s="14">
        <f>H25/F25</f>
        <v>4843.4963974213115</v>
      </c>
      <c r="L25" s="14">
        <f>H25-H24</f>
        <v>-366</v>
      </c>
      <c r="M25" s="17">
        <f>L25/H24*100</f>
        <v>-0.28573882222517155</v>
      </c>
      <c r="N25" s="17"/>
      <c r="Q25" s="18">
        <v>5</v>
      </c>
      <c r="R25" s="3" t="s">
        <v>2</v>
      </c>
      <c r="S25" s="11">
        <v>2023</v>
      </c>
      <c r="T25" s="12">
        <v>21.12</v>
      </c>
      <c r="U25" s="16">
        <v>14209</v>
      </c>
      <c r="V25" s="16">
        <v>30742</v>
      </c>
      <c r="W25" s="16">
        <v>15774</v>
      </c>
      <c r="X25" s="16">
        <v>14968</v>
      </c>
      <c r="Y25" s="14">
        <f>V25/T25</f>
        <v>1455.5871212121212</v>
      </c>
      <c r="Z25" s="14">
        <f>V25-V24</f>
        <v>-3</v>
      </c>
      <c r="AA25" s="17">
        <f>Z25/V24*100</f>
        <v>-9.7576841762888281E-3</v>
      </c>
      <c r="AB25" s="17"/>
      <c r="AE25" s="18">
        <v>5</v>
      </c>
      <c r="AF25" s="3" t="s">
        <v>2</v>
      </c>
      <c r="AG25" s="11">
        <v>2023</v>
      </c>
      <c r="AH25" s="12">
        <v>19.523</v>
      </c>
      <c r="AI25" s="16">
        <v>3539</v>
      </c>
      <c r="AJ25" s="16">
        <v>9902</v>
      </c>
      <c r="AK25" s="16">
        <v>4851</v>
      </c>
      <c r="AL25" s="16">
        <v>5051</v>
      </c>
      <c r="AM25" s="14">
        <f>AJ25/AH25</f>
        <v>507.19663986067718</v>
      </c>
      <c r="AN25" s="14">
        <f>AJ25-AJ24</f>
        <v>-11</v>
      </c>
      <c r="AO25" s="17">
        <f>AN25/AJ24*100</f>
        <v>-0.11096539897104812</v>
      </c>
      <c r="AP25" s="17"/>
      <c r="AS25" s="18">
        <v>5</v>
      </c>
      <c r="AT25" s="3" t="s">
        <v>2</v>
      </c>
      <c r="AU25" s="11">
        <v>2023</v>
      </c>
      <c r="AV25" s="12">
        <v>17.003</v>
      </c>
      <c r="AW25" s="16">
        <v>1424</v>
      </c>
      <c r="AX25" s="16">
        <v>3371</v>
      </c>
      <c r="AY25" s="16">
        <v>1565</v>
      </c>
      <c r="AZ25" s="16">
        <v>1806</v>
      </c>
      <c r="BA25" s="14">
        <f>AX25/AV25</f>
        <v>198.25913074163384</v>
      </c>
      <c r="BB25" s="14">
        <f>AX25-AX24</f>
        <v>-45</v>
      </c>
      <c r="BC25" s="17">
        <f>BB25/AX24*100</f>
        <v>-1.3173302107728337</v>
      </c>
      <c r="BD25" s="17"/>
      <c r="BG25" s="18">
        <v>5</v>
      </c>
      <c r="BH25" s="3" t="s">
        <v>2</v>
      </c>
      <c r="BI25" s="11">
        <v>2023</v>
      </c>
      <c r="BJ25" s="12">
        <v>23.841999999999999</v>
      </c>
      <c r="BK25" s="16">
        <v>25101</v>
      </c>
      <c r="BL25" s="16">
        <v>57376</v>
      </c>
      <c r="BM25" s="16">
        <v>28006</v>
      </c>
      <c r="BN25" s="16">
        <v>29370</v>
      </c>
      <c r="BO25" s="14">
        <f>BL25/BJ25</f>
        <v>2406.5095210133381</v>
      </c>
      <c r="BP25" s="14">
        <f>BL25-BL24</f>
        <v>71</v>
      </c>
      <c r="BQ25" s="17">
        <f>BP25/BL24*100</f>
        <v>0.12389843818165953</v>
      </c>
      <c r="BR25" s="9"/>
    </row>
    <row r="26" spans="1:70" s="3" customFormat="1" ht="10.5" customHeight="1" x14ac:dyDescent="0.15">
      <c r="C26" s="18">
        <v>6</v>
      </c>
      <c r="D26" s="3" t="s">
        <v>2</v>
      </c>
      <c r="E26" s="11">
        <v>2024</v>
      </c>
      <c r="F26" s="12">
        <v>26.37</v>
      </c>
      <c r="G26" s="16">
        <v>67049</v>
      </c>
      <c r="H26" s="16">
        <v>127776</v>
      </c>
      <c r="I26" s="16">
        <v>64641</v>
      </c>
      <c r="J26" s="16">
        <v>63135</v>
      </c>
      <c r="K26" s="14">
        <f>H26/F26</f>
        <v>4845.5062571103526</v>
      </c>
      <c r="L26" s="14">
        <f>H26-H25</f>
        <v>53</v>
      </c>
      <c r="M26" s="17">
        <f>L26/H25*100</f>
        <v>4.1496050045802244E-2</v>
      </c>
      <c r="N26" s="17"/>
      <c r="Q26" s="18">
        <v>6</v>
      </c>
      <c r="R26" s="3" t="s">
        <v>2</v>
      </c>
      <c r="S26" s="11">
        <v>2024</v>
      </c>
      <c r="T26" s="12">
        <v>21.12</v>
      </c>
      <c r="U26" s="16">
        <v>14459</v>
      </c>
      <c r="V26" s="16">
        <v>30741</v>
      </c>
      <c r="W26" s="16">
        <v>15787</v>
      </c>
      <c r="X26" s="16">
        <v>14954</v>
      </c>
      <c r="Y26" s="14">
        <f>V26/T26</f>
        <v>1455.5397727272727</v>
      </c>
      <c r="Z26" s="14">
        <f>V26-V25</f>
        <v>-1</v>
      </c>
      <c r="AA26" s="17">
        <f>Z26/V25*100</f>
        <v>-3.252878797735996E-3</v>
      </c>
      <c r="AB26" s="17"/>
      <c r="AE26" s="18">
        <v>6</v>
      </c>
      <c r="AF26" s="3" t="s">
        <v>2</v>
      </c>
      <c r="AG26" s="11">
        <v>2024</v>
      </c>
      <c r="AH26" s="12">
        <v>19.523</v>
      </c>
      <c r="AI26" s="16">
        <v>3540</v>
      </c>
      <c r="AJ26" s="16">
        <v>9811</v>
      </c>
      <c r="AK26" s="16">
        <v>4821</v>
      </c>
      <c r="AL26" s="16">
        <v>4990</v>
      </c>
      <c r="AM26" s="14">
        <f>AJ26/AH26</f>
        <v>502.5354709829432</v>
      </c>
      <c r="AN26" s="14">
        <f>AJ26-AJ25</f>
        <v>-91</v>
      </c>
      <c r="AO26" s="17">
        <f>AN26/AJ25*100</f>
        <v>-0.91900626136134111</v>
      </c>
      <c r="AP26" s="17"/>
      <c r="AS26" s="18">
        <v>6</v>
      </c>
      <c r="AT26" s="3" t="s">
        <v>2</v>
      </c>
      <c r="AU26" s="11">
        <v>2024</v>
      </c>
      <c r="AV26" s="12">
        <v>17.003</v>
      </c>
      <c r="AW26" s="16">
        <v>1414</v>
      </c>
      <c r="AX26" s="16">
        <v>3289</v>
      </c>
      <c r="AY26" s="16">
        <v>1512</v>
      </c>
      <c r="AZ26" s="16">
        <v>1777</v>
      </c>
      <c r="BA26" s="14">
        <f>AX26/AV26</f>
        <v>193.43645239075457</v>
      </c>
      <c r="BB26" s="14">
        <f>AX26-AX25</f>
        <v>-82</v>
      </c>
      <c r="BC26" s="17">
        <f>BB26/AX25*100</f>
        <v>-2.4325126075348558</v>
      </c>
      <c r="BD26" s="17"/>
      <c r="BG26" s="18">
        <v>6</v>
      </c>
      <c r="BH26" s="3" t="s">
        <v>2</v>
      </c>
      <c r="BI26" s="11">
        <v>2024</v>
      </c>
      <c r="BJ26" s="12">
        <v>23.841999999999999</v>
      </c>
      <c r="BK26" s="16">
        <v>25330</v>
      </c>
      <c r="BL26" s="16">
        <v>57235</v>
      </c>
      <c r="BM26" s="16">
        <v>27851</v>
      </c>
      <c r="BN26" s="16">
        <v>29384</v>
      </c>
      <c r="BO26" s="14">
        <f>BL26/BJ26</f>
        <v>2400.5955876184885</v>
      </c>
      <c r="BP26" s="14">
        <f>BL26-BL25</f>
        <v>-141</v>
      </c>
      <c r="BQ26" s="17">
        <f>BP26/BL25*100</f>
        <v>-0.24574735080870053</v>
      </c>
      <c r="BR26" s="9"/>
    </row>
    <row r="27" spans="1:70" s="3" customFormat="1" ht="10.5" customHeight="1" x14ac:dyDescent="0.15">
      <c r="A27" s="3" t="s">
        <v>21</v>
      </c>
      <c r="B27" s="18"/>
      <c r="C27" s="4"/>
      <c r="D27" s="4"/>
      <c r="E27" s="11"/>
      <c r="N27" s="4"/>
      <c r="O27" s="3" t="s">
        <v>22</v>
      </c>
      <c r="P27" s="18"/>
      <c r="Q27" s="4"/>
      <c r="R27" s="4"/>
      <c r="S27" s="11"/>
      <c r="U27" s="13"/>
      <c r="V27" s="13"/>
      <c r="W27" s="13"/>
      <c r="X27" s="13"/>
      <c r="Y27" s="13"/>
      <c r="Z27" s="13"/>
      <c r="AA27" s="8"/>
      <c r="AB27" s="17"/>
      <c r="AC27" s="3" t="s">
        <v>23</v>
      </c>
      <c r="AG27" s="11"/>
      <c r="AI27" s="13"/>
      <c r="AJ27" s="13"/>
      <c r="AK27" s="13"/>
      <c r="AL27" s="13"/>
      <c r="AM27" s="13"/>
      <c r="AN27" s="13"/>
      <c r="AO27" s="8"/>
      <c r="AP27" s="17"/>
      <c r="AQ27" s="3" t="s">
        <v>24</v>
      </c>
      <c r="AU27" s="11"/>
      <c r="AW27" s="13"/>
      <c r="AX27" s="13"/>
      <c r="AY27" s="13"/>
      <c r="AZ27" s="13"/>
      <c r="BA27" s="13"/>
      <c r="BB27" s="13"/>
      <c r="BC27" s="8"/>
      <c r="BD27" s="17"/>
      <c r="BE27" s="3" t="s">
        <v>25</v>
      </c>
      <c r="BI27" s="11"/>
      <c r="BK27" s="13"/>
      <c r="BL27" s="13"/>
      <c r="BM27" s="13"/>
      <c r="BN27" s="13"/>
      <c r="BO27" s="13"/>
      <c r="BP27" s="13"/>
      <c r="BQ27" s="8"/>
    </row>
    <row r="28" spans="1:70" s="3" customFormat="1" ht="10.5" customHeight="1" x14ac:dyDescent="0.15">
      <c r="B28" s="10" t="s">
        <v>0</v>
      </c>
      <c r="C28" s="4">
        <v>17</v>
      </c>
      <c r="D28" s="4" t="s">
        <v>1</v>
      </c>
      <c r="E28" s="11">
        <v>2005</v>
      </c>
      <c r="F28" s="19">
        <v>6.89</v>
      </c>
      <c r="G28" s="20">
        <v>12112</v>
      </c>
      <c r="H28" s="20">
        <v>29947</v>
      </c>
      <c r="I28" s="20">
        <v>14854</v>
      </c>
      <c r="J28" s="20">
        <v>15093</v>
      </c>
      <c r="K28" s="7">
        <v>4346.4441219158198</v>
      </c>
      <c r="L28" s="7">
        <v>296</v>
      </c>
      <c r="M28" s="8">
        <v>0.99827999055681094</v>
      </c>
      <c r="N28" s="17"/>
      <c r="P28" s="10" t="s">
        <v>0</v>
      </c>
      <c r="Q28" s="4">
        <v>17</v>
      </c>
      <c r="R28" s="4" t="s">
        <v>1</v>
      </c>
      <c r="S28" s="11">
        <v>2005</v>
      </c>
      <c r="T28" s="19">
        <v>42.078000000000003</v>
      </c>
      <c r="U28" s="13">
        <v>8131</v>
      </c>
      <c r="V28" s="13">
        <v>22233</v>
      </c>
      <c r="W28" s="13">
        <v>11461</v>
      </c>
      <c r="X28" s="13">
        <v>10772</v>
      </c>
      <c r="Y28" s="7">
        <v>528.37587337801222</v>
      </c>
      <c r="Z28" s="7">
        <v>131</v>
      </c>
      <c r="AA28" s="8">
        <v>0.59270654239435339</v>
      </c>
      <c r="AB28" s="17"/>
      <c r="AD28" s="10" t="s">
        <v>0</v>
      </c>
      <c r="AE28" s="3">
        <v>17</v>
      </c>
      <c r="AF28" s="3" t="s">
        <v>1</v>
      </c>
      <c r="AG28" s="11">
        <v>2005</v>
      </c>
      <c r="AH28" s="19">
        <v>24.643999999999998</v>
      </c>
      <c r="AI28" s="13">
        <v>15132</v>
      </c>
      <c r="AJ28" s="13">
        <v>39510</v>
      </c>
      <c r="AK28" s="13">
        <v>19982</v>
      </c>
      <c r="AL28" s="13">
        <v>19528</v>
      </c>
      <c r="AM28" s="7">
        <v>1603.2299951306607</v>
      </c>
      <c r="AN28" s="7">
        <v>266</v>
      </c>
      <c r="AO28" s="8">
        <v>0.67781062073183163</v>
      </c>
      <c r="AP28" s="17"/>
      <c r="AR28" s="10" t="s">
        <v>0</v>
      </c>
      <c r="AS28" s="3">
        <v>17</v>
      </c>
      <c r="AT28" s="3" t="s">
        <v>1</v>
      </c>
      <c r="AU28" s="11">
        <v>2005</v>
      </c>
      <c r="AV28" s="19">
        <v>26.577000000000002</v>
      </c>
      <c r="AW28" s="13">
        <v>776</v>
      </c>
      <c r="AX28" s="13">
        <v>2757</v>
      </c>
      <c r="AY28" s="13">
        <v>1335</v>
      </c>
      <c r="AZ28" s="13">
        <v>1422</v>
      </c>
      <c r="BA28" s="7">
        <v>103.73631335365165</v>
      </c>
      <c r="BB28" s="7">
        <v>-19</v>
      </c>
      <c r="BC28" s="8">
        <v>-0.68443804034582134</v>
      </c>
      <c r="BD28" s="17"/>
      <c r="BF28" s="10" t="s">
        <v>0</v>
      </c>
      <c r="BG28" s="3">
        <v>17</v>
      </c>
      <c r="BH28" s="3" t="s">
        <v>1</v>
      </c>
      <c r="BI28" s="11">
        <v>2005</v>
      </c>
      <c r="BJ28" s="19">
        <v>18.001999999999999</v>
      </c>
      <c r="BK28" s="13">
        <v>14336</v>
      </c>
      <c r="BL28" s="13">
        <v>39736</v>
      </c>
      <c r="BM28" s="13">
        <v>19956</v>
      </c>
      <c r="BN28" s="13">
        <v>19780</v>
      </c>
      <c r="BO28" s="7">
        <v>2207.310298855683</v>
      </c>
      <c r="BP28" s="7">
        <v>317</v>
      </c>
      <c r="BQ28" s="8">
        <v>0.80418072503107629</v>
      </c>
    </row>
    <row r="29" spans="1:70" s="3" customFormat="1" ht="10.5" customHeight="1" x14ac:dyDescent="0.15">
      <c r="B29" s="10"/>
      <c r="C29" s="4">
        <v>18</v>
      </c>
      <c r="D29" s="4" t="s">
        <v>1</v>
      </c>
      <c r="E29" s="11">
        <v>2006</v>
      </c>
      <c r="F29" s="19">
        <v>6.89</v>
      </c>
      <c r="G29" s="20">
        <v>12290</v>
      </c>
      <c r="H29" s="20">
        <v>30167</v>
      </c>
      <c r="I29" s="20">
        <v>14818</v>
      </c>
      <c r="J29" s="20">
        <v>15349</v>
      </c>
      <c r="K29" s="7">
        <v>4378.3744557329464</v>
      </c>
      <c r="L29" s="7">
        <v>220</v>
      </c>
      <c r="M29" s="8">
        <v>0.73463118175443287</v>
      </c>
      <c r="N29" s="17"/>
      <c r="P29" s="10"/>
      <c r="Q29" s="4">
        <v>18</v>
      </c>
      <c r="R29" s="4" t="s">
        <v>1</v>
      </c>
      <c r="S29" s="11">
        <v>2006</v>
      </c>
      <c r="T29" s="19">
        <v>42.078000000000003</v>
      </c>
      <c r="U29" s="13">
        <v>8057</v>
      </c>
      <c r="V29" s="13">
        <v>22679</v>
      </c>
      <c r="W29" s="13">
        <v>11741</v>
      </c>
      <c r="X29" s="13">
        <v>10938</v>
      </c>
      <c r="Y29" s="7">
        <v>538.97523646561149</v>
      </c>
      <c r="Z29" s="7">
        <v>446</v>
      </c>
      <c r="AA29" s="8">
        <v>2.0060270768677193</v>
      </c>
      <c r="AB29" s="17"/>
      <c r="AE29" s="3">
        <v>18</v>
      </c>
      <c r="AF29" s="3" t="s">
        <v>1</v>
      </c>
      <c r="AG29" s="11">
        <v>2006</v>
      </c>
      <c r="AH29" s="19">
        <v>24.643999999999998</v>
      </c>
      <c r="AI29" s="13">
        <v>15465</v>
      </c>
      <c r="AJ29" s="13">
        <v>40119</v>
      </c>
      <c r="AK29" s="13">
        <v>20234</v>
      </c>
      <c r="AL29" s="13">
        <v>19885</v>
      </c>
      <c r="AM29" s="7">
        <v>1627.9418925499108</v>
      </c>
      <c r="AN29" s="7">
        <v>609</v>
      </c>
      <c r="AO29" s="8">
        <v>1.5413819286256645</v>
      </c>
      <c r="AP29" s="17"/>
      <c r="AS29" s="3">
        <v>18</v>
      </c>
      <c r="AT29" s="3" t="s">
        <v>1</v>
      </c>
      <c r="AU29" s="11">
        <v>2006</v>
      </c>
      <c r="AV29" s="19">
        <v>26.577000000000002</v>
      </c>
      <c r="AW29" s="13">
        <v>727</v>
      </c>
      <c r="AX29" s="13">
        <v>2737</v>
      </c>
      <c r="AY29" s="13">
        <v>1335</v>
      </c>
      <c r="AZ29" s="13">
        <v>1402</v>
      </c>
      <c r="BA29" s="7">
        <v>102.98378297023741</v>
      </c>
      <c r="BB29" s="7">
        <v>-20</v>
      </c>
      <c r="BC29" s="8">
        <v>-0.7254261878853826</v>
      </c>
      <c r="BD29" s="17"/>
      <c r="BG29" s="3">
        <v>18</v>
      </c>
      <c r="BH29" s="3" t="s">
        <v>1</v>
      </c>
      <c r="BI29" s="11">
        <v>2006</v>
      </c>
      <c r="BJ29" s="21">
        <v>18.001999999999999</v>
      </c>
      <c r="BK29" s="13">
        <v>14561</v>
      </c>
      <c r="BL29" s="13">
        <v>39998</v>
      </c>
      <c r="BM29" s="13">
        <v>20112</v>
      </c>
      <c r="BN29" s="13">
        <v>19886</v>
      </c>
      <c r="BO29" s="7">
        <v>2221.8642373069661</v>
      </c>
      <c r="BP29" s="7">
        <v>262</v>
      </c>
      <c r="BQ29" s="8">
        <v>0.65935172136098252</v>
      </c>
    </row>
    <row r="30" spans="1:70" s="3" customFormat="1" ht="10.5" customHeight="1" x14ac:dyDescent="0.15">
      <c r="B30" s="10"/>
      <c r="C30" s="4">
        <v>19</v>
      </c>
      <c r="D30" s="4" t="s">
        <v>2</v>
      </c>
      <c r="E30" s="11">
        <v>2007</v>
      </c>
      <c r="F30" s="19">
        <v>6.89</v>
      </c>
      <c r="G30" s="14">
        <v>12504</v>
      </c>
      <c r="H30" s="14">
        <v>30420</v>
      </c>
      <c r="I30" s="14">
        <v>14925</v>
      </c>
      <c r="J30" s="14">
        <v>15495</v>
      </c>
      <c r="K30" s="7">
        <v>4415.0943396226421</v>
      </c>
      <c r="L30" s="7">
        <v>253</v>
      </c>
      <c r="M30" s="8">
        <v>0.83866476613518093</v>
      </c>
      <c r="N30" s="17"/>
      <c r="P30" s="10"/>
      <c r="Q30" s="4">
        <v>19</v>
      </c>
      <c r="R30" s="4" t="s">
        <v>2</v>
      </c>
      <c r="S30" s="11">
        <v>2007</v>
      </c>
      <c r="T30" s="19">
        <v>42.078000000000003</v>
      </c>
      <c r="U30" s="13">
        <v>8493</v>
      </c>
      <c r="V30" s="13">
        <v>23103</v>
      </c>
      <c r="W30" s="13">
        <v>12000</v>
      </c>
      <c r="X30" s="13">
        <v>11103</v>
      </c>
      <c r="Y30" s="7">
        <v>549.05176101525728</v>
      </c>
      <c r="Z30" s="7">
        <v>424</v>
      </c>
      <c r="AA30" s="8">
        <v>1.8695709687375988</v>
      </c>
      <c r="AB30" s="17"/>
      <c r="AE30" s="4">
        <v>19</v>
      </c>
      <c r="AF30" s="4" t="s">
        <v>2</v>
      </c>
      <c r="AG30" s="11">
        <v>2007</v>
      </c>
      <c r="AH30" s="19">
        <v>24.643999999999998</v>
      </c>
      <c r="AI30" s="13">
        <v>15664</v>
      </c>
      <c r="AJ30" s="13">
        <v>40191</v>
      </c>
      <c r="AK30" s="13">
        <v>20287</v>
      </c>
      <c r="AL30" s="13">
        <v>19904</v>
      </c>
      <c r="AM30" s="7">
        <v>1630.8634961856842</v>
      </c>
      <c r="AN30" s="7">
        <v>72</v>
      </c>
      <c r="AO30" s="8">
        <v>0.17946608838704853</v>
      </c>
      <c r="AP30" s="17"/>
      <c r="AS30" s="4">
        <v>19</v>
      </c>
      <c r="AT30" s="4" t="s">
        <v>2</v>
      </c>
      <c r="AU30" s="11">
        <v>2007</v>
      </c>
      <c r="AV30" s="19">
        <v>26.577000000000002</v>
      </c>
      <c r="AW30" s="13">
        <v>718</v>
      </c>
      <c r="AX30" s="13">
        <v>2718</v>
      </c>
      <c r="AY30" s="13">
        <v>1330</v>
      </c>
      <c r="AZ30" s="13">
        <v>1388</v>
      </c>
      <c r="BA30" s="7">
        <v>102.2688791059939</v>
      </c>
      <c r="BB30" s="7">
        <v>-19</v>
      </c>
      <c r="BC30" s="8">
        <v>-0.69419071976616731</v>
      </c>
      <c r="BD30" s="17"/>
      <c r="BG30" s="3">
        <v>19</v>
      </c>
      <c r="BH30" s="3" t="s">
        <v>2</v>
      </c>
      <c r="BI30" s="11">
        <v>2007</v>
      </c>
      <c r="BJ30" s="21">
        <v>18.001999999999999</v>
      </c>
      <c r="BK30" s="22">
        <v>14853</v>
      </c>
      <c r="BL30" s="22">
        <v>40157</v>
      </c>
      <c r="BM30" s="22">
        <v>20174</v>
      </c>
      <c r="BN30" s="22">
        <v>19983</v>
      </c>
      <c r="BO30" s="7">
        <v>2230.6965892678591</v>
      </c>
      <c r="BP30" s="7">
        <v>159</v>
      </c>
      <c r="BQ30" s="8">
        <v>0.39751987599379973</v>
      </c>
    </row>
    <row r="31" spans="1:70" s="3" customFormat="1" ht="10.5" customHeight="1" x14ac:dyDescent="0.15">
      <c r="B31" s="10"/>
      <c r="C31" s="4">
        <v>20</v>
      </c>
      <c r="D31" s="4" t="s">
        <v>2</v>
      </c>
      <c r="E31" s="11">
        <v>2008</v>
      </c>
      <c r="F31" s="19">
        <v>6.89</v>
      </c>
      <c r="G31" s="14">
        <v>12557</v>
      </c>
      <c r="H31" s="14">
        <v>30453</v>
      </c>
      <c r="I31" s="14">
        <v>14863</v>
      </c>
      <c r="J31" s="14">
        <v>15590</v>
      </c>
      <c r="K31" s="7">
        <v>4419.8838896952111</v>
      </c>
      <c r="L31" s="7">
        <v>33</v>
      </c>
      <c r="M31" s="8">
        <v>0.10848126232741617</v>
      </c>
      <c r="N31" s="17"/>
      <c r="P31" s="10"/>
      <c r="Q31" s="4">
        <v>20</v>
      </c>
      <c r="R31" s="4" t="s">
        <v>2</v>
      </c>
      <c r="S31" s="11">
        <v>2008</v>
      </c>
      <c r="T31" s="19">
        <v>42.078000000000003</v>
      </c>
      <c r="U31" s="13">
        <v>8833</v>
      </c>
      <c r="V31" s="13">
        <v>23547</v>
      </c>
      <c r="W31" s="13">
        <v>12254</v>
      </c>
      <c r="X31" s="13">
        <v>11293</v>
      </c>
      <c r="Y31" s="7">
        <v>559.60359332667895</v>
      </c>
      <c r="Z31" s="7">
        <v>444</v>
      </c>
      <c r="AA31" s="8">
        <v>1.9218283339825997</v>
      </c>
      <c r="AB31" s="17"/>
      <c r="AE31" s="4">
        <v>20</v>
      </c>
      <c r="AF31" s="4" t="s">
        <v>2</v>
      </c>
      <c r="AG31" s="11">
        <v>2008</v>
      </c>
      <c r="AH31" s="19">
        <v>24.643999999999998</v>
      </c>
      <c r="AI31" s="13">
        <v>15834</v>
      </c>
      <c r="AJ31" s="14">
        <v>40431</v>
      </c>
      <c r="AK31" s="14">
        <v>20382</v>
      </c>
      <c r="AL31" s="14">
        <v>20049</v>
      </c>
      <c r="AM31" s="7">
        <v>1640.6021749715956</v>
      </c>
      <c r="AN31" s="7">
        <v>240</v>
      </c>
      <c r="AO31" s="8">
        <v>0.59714861536164809</v>
      </c>
      <c r="AP31" s="17"/>
      <c r="AS31" s="4">
        <v>20</v>
      </c>
      <c r="AT31" s="4" t="s">
        <v>2</v>
      </c>
      <c r="AU31" s="11">
        <v>2008</v>
      </c>
      <c r="AV31" s="19">
        <v>26.577000000000002</v>
      </c>
      <c r="AW31" s="13">
        <v>718</v>
      </c>
      <c r="AX31" s="14">
        <v>2680</v>
      </c>
      <c r="AY31" s="14">
        <v>1304</v>
      </c>
      <c r="AZ31" s="14">
        <v>1376</v>
      </c>
      <c r="BA31" s="7">
        <v>100.83907137750685</v>
      </c>
      <c r="BB31" s="7">
        <v>-38</v>
      </c>
      <c r="BC31" s="8">
        <v>-1.3980868285504049</v>
      </c>
      <c r="BD31" s="17"/>
      <c r="BG31" s="4">
        <v>20</v>
      </c>
      <c r="BH31" s="4" t="s">
        <v>2</v>
      </c>
      <c r="BI31" s="11">
        <v>2008</v>
      </c>
      <c r="BJ31" s="21">
        <v>18.001999999999999</v>
      </c>
      <c r="BK31" s="22">
        <v>15233</v>
      </c>
      <c r="BL31" s="22">
        <v>40417</v>
      </c>
      <c r="BM31" s="22">
        <v>20331</v>
      </c>
      <c r="BN31" s="22">
        <v>20086</v>
      </c>
      <c r="BO31" s="7">
        <v>2245.1394289523387</v>
      </c>
      <c r="BP31" s="7">
        <v>260</v>
      </c>
      <c r="BQ31" s="8">
        <v>0.6474587245063127</v>
      </c>
    </row>
    <row r="32" spans="1:70" s="3" customFormat="1" ht="10.5" customHeight="1" x14ac:dyDescent="0.15">
      <c r="B32" s="10"/>
      <c r="C32" s="4">
        <v>21</v>
      </c>
      <c r="D32" s="4" t="s">
        <v>2</v>
      </c>
      <c r="E32" s="11">
        <v>2009</v>
      </c>
      <c r="F32" s="19">
        <v>6.89</v>
      </c>
      <c r="G32" s="14">
        <v>12575</v>
      </c>
      <c r="H32" s="14">
        <v>30392</v>
      </c>
      <c r="I32" s="14">
        <v>14812</v>
      </c>
      <c r="J32" s="14">
        <v>15580</v>
      </c>
      <c r="K32" s="7">
        <v>4411.0304789550073</v>
      </c>
      <c r="L32" s="7">
        <v>-61</v>
      </c>
      <c r="M32" s="8">
        <v>-0.20030867238038946</v>
      </c>
      <c r="N32" s="17"/>
      <c r="P32" s="10"/>
      <c r="Q32" s="4">
        <v>21</v>
      </c>
      <c r="R32" s="4" t="s">
        <v>2</v>
      </c>
      <c r="S32" s="11">
        <v>2009</v>
      </c>
      <c r="T32" s="19">
        <v>42.078000000000003</v>
      </c>
      <c r="U32" s="13">
        <v>9123</v>
      </c>
      <c r="V32" s="14">
        <v>23729</v>
      </c>
      <c r="W32" s="14">
        <v>12370</v>
      </c>
      <c r="X32" s="14">
        <v>11359</v>
      </c>
      <c r="Y32" s="7">
        <v>563.92889395883833</v>
      </c>
      <c r="Z32" s="7">
        <v>182</v>
      </c>
      <c r="AA32" s="8">
        <v>0.77292224062513271</v>
      </c>
      <c r="AB32" s="17"/>
      <c r="AE32" s="4">
        <v>21</v>
      </c>
      <c r="AF32" s="4" t="s">
        <v>2</v>
      </c>
      <c r="AG32" s="11">
        <v>2009</v>
      </c>
      <c r="AH32" s="19">
        <v>24.643999999999998</v>
      </c>
      <c r="AI32" s="13">
        <v>16031</v>
      </c>
      <c r="AJ32" s="14">
        <v>40438</v>
      </c>
      <c r="AK32" s="14">
        <v>20429</v>
      </c>
      <c r="AL32" s="14">
        <v>20009</v>
      </c>
      <c r="AM32" s="7">
        <v>1640.886219769518</v>
      </c>
      <c r="AN32" s="7">
        <v>7</v>
      </c>
      <c r="AO32" s="8">
        <v>1.7313447602087507E-2</v>
      </c>
      <c r="AP32" s="17"/>
      <c r="AS32" s="4">
        <v>21</v>
      </c>
      <c r="AT32" s="4" t="s">
        <v>2</v>
      </c>
      <c r="AU32" s="11">
        <v>2009</v>
      </c>
      <c r="AV32" s="19">
        <v>26.577000000000002</v>
      </c>
      <c r="AW32" s="13">
        <v>703</v>
      </c>
      <c r="AX32" s="14">
        <v>2645</v>
      </c>
      <c r="AY32" s="14">
        <v>1292</v>
      </c>
      <c r="AZ32" s="14">
        <v>1353</v>
      </c>
      <c r="BA32" s="7">
        <v>99.52214320653195</v>
      </c>
      <c r="BB32" s="7">
        <v>-35</v>
      </c>
      <c r="BC32" s="8">
        <v>-1.3059701492537312</v>
      </c>
      <c r="BD32" s="17"/>
      <c r="BG32" s="4">
        <v>21</v>
      </c>
      <c r="BH32" s="4" t="s">
        <v>2</v>
      </c>
      <c r="BI32" s="11">
        <v>2009</v>
      </c>
      <c r="BJ32" s="21">
        <v>18.001999999999999</v>
      </c>
      <c r="BK32" s="14">
        <v>15649</v>
      </c>
      <c r="BL32" s="14">
        <v>40860</v>
      </c>
      <c r="BM32" s="22">
        <v>20654</v>
      </c>
      <c r="BN32" s="22">
        <v>20206</v>
      </c>
      <c r="BO32" s="14">
        <v>2269.7478057993558</v>
      </c>
      <c r="BP32" s="14">
        <v>443</v>
      </c>
      <c r="BQ32" s="17">
        <v>1.0960734344459016</v>
      </c>
    </row>
    <row r="33" spans="1:70" s="3" customFormat="1" ht="10.5" customHeight="1" x14ac:dyDescent="0.15">
      <c r="B33" s="10"/>
      <c r="C33" s="4">
        <v>22</v>
      </c>
      <c r="D33" s="4" t="s">
        <v>2</v>
      </c>
      <c r="E33" s="11">
        <v>2010</v>
      </c>
      <c r="F33" s="19">
        <v>6.89</v>
      </c>
      <c r="G33" s="14">
        <v>12748</v>
      </c>
      <c r="H33" s="14">
        <v>30574</v>
      </c>
      <c r="I33" s="14">
        <v>14867</v>
      </c>
      <c r="J33" s="14">
        <v>15707</v>
      </c>
      <c r="K33" s="14">
        <v>4437.4455732946299</v>
      </c>
      <c r="L33" s="7">
        <v>182</v>
      </c>
      <c r="M33" s="8">
        <v>0.59884180047380886</v>
      </c>
      <c r="N33" s="17"/>
      <c r="P33" s="10"/>
      <c r="Q33" s="4">
        <v>22</v>
      </c>
      <c r="R33" s="4" t="s">
        <v>2</v>
      </c>
      <c r="S33" s="11">
        <v>2010</v>
      </c>
      <c r="T33" s="19">
        <v>42.078000000000003</v>
      </c>
      <c r="U33" s="13">
        <v>9179</v>
      </c>
      <c r="V33" s="14">
        <v>23781</v>
      </c>
      <c r="W33" s="14">
        <v>12389</v>
      </c>
      <c r="X33" s="14">
        <v>11392</v>
      </c>
      <c r="Y33" s="7">
        <v>565.16469413945526</v>
      </c>
      <c r="Z33" s="7">
        <v>52</v>
      </c>
      <c r="AA33" s="8">
        <v>0.21914113531965104</v>
      </c>
      <c r="AB33" s="17"/>
      <c r="AE33" s="4">
        <v>22</v>
      </c>
      <c r="AF33" s="4" t="s">
        <v>2</v>
      </c>
      <c r="AG33" s="11">
        <v>2010</v>
      </c>
      <c r="AH33" s="19">
        <v>24.643999999999998</v>
      </c>
      <c r="AI33" s="13">
        <v>16152</v>
      </c>
      <c r="AJ33" s="14">
        <v>40459</v>
      </c>
      <c r="AK33" s="14">
        <v>20438</v>
      </c>
      <c r="AL33" s="14">
        <v>20021</v>
      </c>
      <c r="AM33" s="7">
        <v>1641.7383541632853</v>
      </c>
      <c r="AN33" s="7">
        <v>21</v>
      </c>
      <c r="AO33" s="8">
        <v>5.193135169889708E-2</v>
      </c>
      <c r="AP33" s="17"/>
      <c r="AS33" s="4">
        <v>22</v>
      </c>
      <c r="AT33" s="4" t="s">
        <v>2</v>
      </c>
      <c r="AU33" s="11">
        <v>2010</v>
      </c>
      <c r="AV33" s="19">
        <v>26.577000000000002</v>
      </c>
      <c r="AW33" s="13">
        <v>716</v>
      </c>
      <c r="AX33" s="14">
        <v>2637</v>
      </c>
      <c r="AY33" s="14">
        <v>1299</v>
      </c>
      <c r="AZ33" s="14">
        <v>1338</v>
      </c>
      <c r="BA33" s="7">
        <v>99.22113105316626</v>
      </c>
      <c r="BB33" s="7">
        <v>-8</v>
      </c>
      <c r="BC33" s="8">
        <v>-0.30245746691871456</v>
      </c>
      <c r="BD33" s="17"/>
      <c r="BG33" s="4">
        <v>22</v>
      </c>
      <c r="BH33" s="4" t="s">
        <v>2</v>
      </c>
      <c r="BI33" s="11">
        <v>2010</v>
      </c>
      <c r="BJ33" s="21">
        <v>18.001999999999999</v>
      </c>
      <c r="BK33" s="14">
        <v>15679</v>
      </c>
      <c r="BL33" s="14">
        <v>40624</v>
      </c>
      <c r="BM33" s="22">
        <v>20550</v>
      </c>
      <c r="BN33" s="22">
        <v>20074</v>
      </c>
      <c r="BO33" s="14">
        <v>2256.6381513165206</v>
      </c>
      <c r="BP33" s="14">
        <v>-236</v>
      </c>
      <c r="BQ33" s="17">
        <v>-0.5775819872736172</v>
      </c>
    </row>
    <row r="34" spans="1:70" s="3" customFormat="1" ht="10.5" customHeight="1" x14ac:dyDescent="0.15">
      <c r="B34" s="10"/>
      <c r="C34" s="4">
        <v>23</v>
      </c>
      <c r="D34" s="4" t="s">
        <v>2</v>
      </c>
      <c r="E34" s="11">
        <v>2011</v>
      </c>
      <c r="F34" s="19">
        <v>6.89</v>
      </c>
      <c r="G34" s="14">
        <v>12702</v>
      </c>
      <c r="H34" s="14">
        <v>29997</v>
      </c>
      <c r="I34" s="14">
        <v>14548</v>
      </c>
      <c r="J34" s="14">
        <v>15449</v>
      </c>
      <c r="K34" s="14">
        <v>4353.7010159651672</v>
      </c>
      <c r="L34" s="7">
        <v>-577</v>
      </c>
      <c r="M34" s="8">
        <v>-1.887224439065873</v>
      </c>
      <c r="N34" s="17"/>
      <c r="P34" s="10"/>
      <c r="Q34" s="4">
        <v>23</v>
      </c>
      <c r="R34" s="4" t="s">
        <v>2</v>
      </c>
      <c r="S34" s="11">
        <v>2011</v>
      </c>
      <c r="T34" s="19">
        <v>42.078000000000003</v>
      </c>
      <c r="U34" s="13">
        <v>9124</v>
      </c>
      <c r="V34" s="14">
        <v>24236</v>
      </c>
      <c r="W34" s="14">
        <v>12573</v>
      </c>
      <c r="X34" s="14">
        <v>11663</v>
      </c>
      <c r="Y34" s="7">
        <v>575.97794571985355</v>
      </c>
      <c r="Z34" s="7">
        <v>455</v>
      </c>
      <c r="AA34" s="8">
        <v>1.9132921239645095</v>
      </c>
      <c r="AB34" s="17"/>
      <c r="AE34" s="4">
        <v>23</v>
      </c>
      <c r="AF34" s="4" t="s">
        <v>2</v>
      </c>
      <c r="AG34" s="11">
        <v>2011</v>
      </c>
      <c r="AH34" s="19">
        <v>24.643999999999998</v>
      </c>
      <c r="AI34" s="14">
        <v>15725</v>
      </c>
      <c r="AJ34" s="14">
        <v>40222</v>
      </c>
      <c r="AK34" s="14">
        <v>20150</v>
      </c>
      <c r="AL34" s="14">
        <v>20072</v>
      </c>
      <c r="AM34" s="7">
        <v>1632.1214088621978</v>
      </c>
      <c r="AN34" s="7">
        <v>-237</v>
      </c>
      <c r="AO34" s="8">
        <v>-0.58577819520996566</v>
      </c>
      <c r="AP34" s="17"/>
      <c r="AS34" s="4">
        <v>23</v>
      </c>
      <c r="AT34" s="4" t="s">
        <v>2</v>
      </c>
      <c r="AU34" s="11">
        <v>2011</v>
      </c>
      <c r="AV34" s="19">
        <v>26.577000000000002</v>
      </c>
      <c r="AW34" s="14">
        <v>733</v>
      </c>
      <c r="AX34" s="14">
        <v>2541</v>
      </c>
      <c r="AY34" s="14">
        <v>1234</v>
      </c>
      <c r="AZ34" s="14">
        <v>1307</v>
      </c>
      <c r="BA34" s="7">
        <v>95.608985212777966</v>
      </c>
      <c r="BB34" s="7">
        <v>-96</v>
      </c>
      <c r="BC34" s="8">
        <v>-3.6405005688282137</v>
      </c>
      <c r="BD34" s="17"/>
      <c r="BG34" s="4">
        <v>23</v>
      </c>
      <c r="BH34" s="4" t="s">
        <v>2</v>
      </c>
      <c r="BI34" s="11">
        <v>2011</v>
      </c>
      <c r="BJ34" s="21">
        <v>18.001999999999999</v>
      </c>
      <c r="BK34" s="14">
        <v>15532</v>
      </c>
      <c r="BL34" s="14">
        <v>40631</v>
      </c>
      <c r="BM34" s="22">
        <v>20421</v>
      </c>
      <c r="BN34" s="22">
        <v>20210</v>
      </c>
      <c r="BO34" s="14">
        <v>2257.0269970003333</v>
      </c>
      <c r="BP34" s="14">
        <v>7</v>
      </c>
      <c r="BQ34" s="17">
        <v>1.7231193383221741E-2</v>
      </c>
    </row>
    <row r="35" spans="1:70" s="3" customFormat="1" ht="10.5" customHeight="1" x14ac:dyDescent="0.15">
      <c r="B35" s="10"/>
      <c r="C35" s="4">
        <v>24</v>
      </c>
      <c r="D35" s="4" t="s">
        <v>2</v>
      </c>
      <c r="E35" s="11">
        <v>2012</v>
      </c>
      <c r="F35" s="19">
        <v>6.89</v>
      </c>
      <c r="G35" s="14">
        <v>12793</v>
      </c>
      <c r="H35" s="14">
        <v>30004</v>
      </c>
      <c r="I35" s="14">
        <v>14590</v>
      </c>
      <c r="J35" s="14">
        <v>15414</v>
      </c>
      <c r="K35" s="14">
        <v>4354.7169811320755</v>
      </c>
      <c r="L35" s="7">
        <v>7</v>
      </c>
      <c r="M35" s="8">
        <v>2.3335666900023335E-2</v>
      </c>
      <c r="N35" s="17"/>
      <c r="P35" s="10"/>
      <c r="Q35" s="4">
        <v>24</v>
      </c>
      <c r="R35" s="4" t="s">
        <v>2</v>
      </c>
      <c r="S35" s="11">
        <v>2012</v>
      </c>
      <c r="T35" s="19">
        <v>42.078000000000003</v>
      </c>
      <c r="U35" s="14">
        <v>9317</v>
      </c>
      <c r="V35" s="14">
        <v>24515</v>
      </c>
      <c r="W35" s="14">
        <v>12693</v>
      </c>
      <c r="X35" s="14">
        <v>11822</v>
      </c>
      <c r="Y35" s="7">
        <v>582.60848899662528</v>
      </c>
      <c r="Z35" s="7">
        <v>279</v>
      </c>
      <c r="AA35" s="8">
        <v>1.1511800627166198</v>
      </c>
      <c r="AB35" s="17"/>
      <c r="AE35" s="4">
        <v>24</v>
      </c>
      <c r="AF35" s="4" t="s">
        <v>2</v>
      </c>
      <c r="AG35" s="11">
        <v>2012</v>
      </c>
      <c r="AH35" s="19">
        <v>24.643999999999998</v>
      </c>
      <c r="AI35" s="14">
        <v>15914</v>
      </c>
      <c r="AJ35" s="14">
        <v>40274</v>
      </c>
      <c r="AK35" s="14">
        <v>20197</v>
      </c>
      <c r="AL35" s="14">
        <v>20077</v>
      </c>
      <c r="AM35" s="7">
        <v>1634.2314559324786</v>
      </c>
      <c r="AN35" s="7">
        <v>52</v>
      </c>
      <c r="AO35" s="8">
        <v>0.12928248222365868</v>
      </c>
      <c r="AP35" s="17"/>
      <c r="AS35" s="4">
        <v>24</v>
      </c>
      <c r="AT35" s="4" t="s">
        <v>2</v>
      </c>
      <c r="AU35" s="11">
        <v>2012</v>
      </c>
      <c r="AV35" s="19">
        <v>26.577000000000002</v>
      </c>
      <c r="AW35" s="14">
        <v>744</v>
      </c>
      <c r="AX35" s="14">
        <v>2538</v>
      </c>
      <c r="AY35" s="14">
        <v>1229</v>
      </c>
      <c r="AZ35" s="14">
        <v>1309</v>
      </c>
      <c r="BA35" s="7">
        <v>95.496105655265822</v>
      </c>
      <c r="BB35" s="7">
        <v>-3</v>
      </c>
      <c r="BC35" s="8">
        <v>-0.11806375442739078</v>
      </c>
      <c r="BD35" s="17"/>
      <c r="BG35" s="4">
        <v>24</v>
      </c>
      <c r="BH35" s="4" t="s">
        <v>2</v>
      </c>
      <c r="BI35" s="11">
        <v>2012</v>
      </c>
      <c r="BJ35" s="21">
        <v>18.001999999999999</v>
      </c>
      <c r="BK35" s="14">
        <v>15698</v>
      </c>
      <c r="BL35" s="14">
        <v>40754</v>
      </c>
      <c r="BM35" s="14">
        <v>20505</v>
      </c>
      <c r="BN35" s="14">
        <v>20249</v>
      </c>
      <c r="BO35" s="14">
        <v>2263.8595711587604</v>
      </c>
      <c r="BP35" s="14">
        <v>123</v>
      </c>
      <c r="BQ35" s="17">
        <v>0.30272452068617556</v>
      </c>
    </row>
    <row r="36" spans="1:70" s="3" customFormat="1" ht="10.5" customHeight="1" x14ac:dyDescent="0.15">
      <c r="B36" s="10"/>
      <c r="C36" s="4">
        <v>25</v>
      </c>
      <c r="D36" s="4" t="s">
        <v>2</v>
      </c>
      <c r="E36" s="11">
        <v>2013</v>
      </c>
      <c r="F36" s="19">
        <v>6.89</v>
      </c>
      <c r="G36" s="14">
        <v>12912</v>
      </c>
      <c r="H36" s="14">
        <v>30051</v>
      </c>
      <c r="I36" s="14">
        <v>14586</v>
      </c>
      <c r="J36" s="14">
        <v>15465</v>
      </c>
      <c r="K36" s="14">
        <v>4361.5384615384619</v>
      </c>
      <c r="L36" s="7">
        <v>47</v>
      </c>
      <c r="M36" s="8">
        <v>0.15664578056259165</v>
      </c>
      <c r="N36" s="17"/>
      <c r="P36" s="10"/>
      <c r="Q36" s="4">
        <v>25</v>
      </c>
      <c r="R36" s="4" t="s">
        <v>2</v>
      </c>
      <c r="S36" s="11">
        <v>2013</v>
      </c>
      <c r="T36" s="19">
        <v>42.078000000000003</v>
      </c>
      <c r="U36" s="14">
        <v>9757</v>
      </c>
      <c r="V36" s="14">
        <v>25087</v>
      </c>
      <c r="W36" s="14">
        <v>13073</v>
      </c>
      <c r="X36" s="14">
        <v>12014</v>
      </c>
      <c r="Y36" s="7">
        <v>596.20229098341167</v>
      </c>
      <c r="Z36" s="7">
        <v>572</v>
      </c>
      <c r="AA36" s="8">
        <v>2.3332653477462779</v>
      </c>
      <c r="AB36" s="17"/>
      <c r="AE36" s="4">
        <v>25</v>
      </c>
      <c r="AF36" s="4" t="s">
        <v>2</v>
      </c>
      <c r="AG36" s="11">
        <v>2013</v>
      </c>
      <c r="AH36" s="19">
        <v>24.643999999999998</v>
      </c>
      <c r="AI36" s="14">
        <v>16124</v>
      </c>
      <c r="AJ36" s="14">
        <v>40411</v>
      </c>
      <c r="AK36" s="14">
        <v>20265</v>
      </c>
      <c r="AL36" s="14">
        <v>20146</v>
      </c>
      <c r="AM36" s="7">
        <v>1639.790618406103</v>
      </c>
      <c r="AN36" s="7">
        <v>137</v>
      </c>
      <c r="AO36" s="8">
        <v>0.34016983661915878</v>
      </c>
      <c r="AP36" s="17"/>
      <c r="AS36" s="4">
        <v>25</v>
      </c>
      <c r="AT36" s="4" t="s">
        <v>2</v>
      </c>
      <c r="AU36" s="11">
        <v>2013</v>
      </c>
      <c r="AV36" s="19">
        <v>26.577000000000002</v>
      </c>
      <c r="AW36" s="14">
        <v>756</v>
      </c>
      <c r="AX36" s="14">
        <v>2505</v>
      </c>
      <c r="AY36" s="14">
        <v>1211</v>
      </c>
      <c r="AZ36" s="14">
        <v>1294</v>
      </c>
      <c r="BA36" s="7">
        <v>94.254430522632347</v>
      </c>
      <c r="BB36" s="7">
        <v>-33</v>
      </c>
      <c r="BC36" s="8">
        <v>-1.3002364066193852</v>
      </c>
      <c r="BD36" s="17"/>
      <c r="BG36" s="4">
        <v>25</v>
      </c>
      <c r="BH36" s="4" t="s">
        <v>2</v>
      </c>
      <c r="BI36" s="11">
        <v>2013</v>
      </c>
      <c r="BJ36" s="21">
        <v>18.001999999999999</v>
      </c>
      <c r="BK36" s="14">
        <v>15867</v>
      </c>
      <c r="BL36" s="14">
        <v>40856</v>
      </c>
      <c r="BM36" s="14">
        <v>20560</v>
      </c>
      <c r="BN36" s="14">
        <v>20296</v>
      </c>
      <c r="BO36" s="14">
        <v>2269.5256082657484</v>
      </c>
      <c r="BP36" s="14">
        <v>102</v>
      </c>
      <c r="BQ36" s="17">
        <v>0.25028218089021936</v>
      </c>
    </row>
    <row r="37" spans="1:70" s="3" customFormat="1" ht="10.5" customHeight="1" x14ac:dyDescent="0.15">
      <c r="B37" s="10"/>
      <c r="C37" s="4">
        <v>26</v>
      </c>
      <c r="D37" s="4" t="s">
        <v>2</v>
      </c>
      <c r="E37" s="11">
        <v>2014</v>
      </c>
      <c r="F37" s="19">
        <v>6.89</v>
      </c>
      <c r="G37" s="14">
        <v>13054</v>
      </c>
      <c r="H37" s="14">
        <v>30121</v>
      </c>
      <c r="I37" s="14">
        <v>14622</v>
      </c>
      <c r="J37" s="14">
        <v>15499</v>
      </c>
      <c r="K37" s="14">
        <v>4371.6981132075471</v>
      </c>
      <c r="L37" s="7">
        <v>70</v>
      </c>
      <c r="M37" s="8">
        <v>0.23293733985557888</v>
      </c>
      <c r="N37" s="17"/>
      <c r="P37" s="10"/>
      <c r="Q37" s="4">
        <v>26</v>
      </c>
      <c r="R37" s="4" t="s">
        <v>2</v>
      </c>
      <c r="S37" s="11">
        <v>2014</v>
      </c>
      <c r="T37" s="19">
        <v>42.078000000000003</v>
      </c>
      <c r="U37" s="14">
        <v>10150</v>
      </c>
      <c r="V37" s="14">
        <v>25721</v>
      </c>
      <c r="W37" s="14">
        <v>13440</v>
      </c>
      <c r="X37" s="14">
        <v>12281</v>
      </c>
      <c r="Y37" s="7">
        <v>611.26954703170304</v>
      </c>
      <c r="Z37" s="7">
        <v>634</v>
      </c>
      <c r="AA37" s="8">
        <v>2.5272053254673734</v>
      </c>
      <c r="AB37" s="17"/>
      <c r="AE37" s="3">
        <v>26</v>
      </c>
      <c r="AF37" s="3" t="s">
        <v>2</v>
      </c>
      <c r="AG37" s="11">
        <v>2014</v>
      </c>
      <c r="AH37" s="19">
        <v>24.643999999999998</v>
      </c>
      <c r="AI37" s="15">
        <v>16379</v>
      </c>
      <c r="AJ37" s="15">
        <v>40746</v>
      </c>
      <c r="AK37" s="15">
        <v>20407</v>
      </c>
      <c r="AL37" s="15">
        <v>20339</v>
      </c>
      <c r="AM37" s="7">
        <v>1653.3841908781044</v>
      </c>
      <c r="AN37" s="7">
        <v>335</v>
      </c>
      <c r="AO37" s="8">
        <v>0.828982207814704</v>
      </c>
      <c r="AP37" s="17"/>
      <c r="AS37" s="3">
        <v>26</v>
      </c>
      <c r="AT37" s="3" t="s">
        <v>2</v>
      </c>
      <c r="AU37" s="11">
        <v>2014</v>
      </c>
      <c r="AV37" s="19">
        <v>26.577000000000002</v>
      </c>
      <c r="AW37" s="15">
        <v>758</v>
      </c>
      <c r="AX37" s="15">
        <v>2475</v>
      </c>
      <c r="AY37" s="15">
        <v>1192</v>
      </c>
      <c r="AZ37" s="15">
        <v>1283</v>
      </c>
      <c r="BA37" s="7">
        <v>93.125634947511003</v>
      </c>
      <c r="BB37" s="7">
        <v>-30</v>
      </c>
      <c r="BC37" s="8">
        <v>-1.1976047904191618</v>
      </c>
      <c r="BD37" s="17"/>
      <c r="BG37" s="4">
        <v>26</v>
      </c>
      <c r="BH37" s="4" t="s">
        <v>2</v>
      </c>
      <c r="BI37" s="11">
        <v>2014</v>
      </c>
      <c r="BJ37" s="21">
        <v>18.001999999999999</v>
      </c>
      <c r="BK37" s="14">
        <v>16045</v>
      </c>
      <c r="BL37" s="14">
        <v>40880</v>
      </c>
      <c r="BM37" s="14">
        <v>20555</v>
      </c>
      <c r="BN37" s="14">
        <v>20325</v>
      </c>
      <c r="BO37" s="14">
        <v>2270.8587934673928</v>
      </c>
      <c r="BP37" s="14">
        <v>24</v>
      </c>
      <c r="BQ37" s="17">
        <v>5.8742901899353828E-2</v>
      </c>
    </row>
    <row r="38" spans="1:70" s="3" customFormat="1" ht="10.5" customHeight="1" x14ac:dyDescent="0.15">
      <c r="B38" s="10"/>
      <c r="C38" s="3">
        <v>27</v>
      </c>
      <c r="D38" s="3" t="s">
        <v>2</v>
      </c>
      <c r="E38" s="11">
        <v>2015</v>
      </c>
      <c r="F38" s="19">
        <v>6.89</v>
      </c>
      <c r="G38" s="15">
        <v>13163</v>
      </c>
      <c r="H38" s="15">
        <v>30125</v>
      </c>
      <c r="I38" s="15">
        <v>14631</v>
      </c>
      <c r="J38" s="15">
        <v>15494</v>
      </c>
      <c r="K38" s="14">
        <v>4372.2786647314952</v>
      </c>
      <c r="L38" s="7">
        <v>4</v>
      </c>
      <c r="M38" s="8">
        <v>1.3279771587928688E-2</v>
      </c>
      <c r="N38" s="17"/>
      <c r="P38" s="10"/>
      <c r="Q38" s="3">
        <v>27</v>
      </c>
      <c r="R38" s="3" t="s">
        <v>2</v>
      </c>
      <c r="S38" s="11">
        <v>2015</v>
      </c>
      <c r="T38" s="19">
        <v>42.078000000000003</v>
      </c>
      <c r="U38" s="15">
        <v>10633</v>
      </c>
      <c r="V38" s="15">
        <v>26409</v>
      </c>
      <c r="W38" s="15">
        <v>13844</v>
      </c>
      <c r="X38" s="15">
        <v>12565</v>
      </c>
      <c r="Y38" s="7">
        <v>627.62013403678873</v>
      </c>
      <c r="Z38" s="7">
        <v>688</v>
      </c>
      <c r="AA38" s="8">
        <v>2.6748571206407217</v>
      </c>
      <c r="AB38" s="17"/>
      <c r="AE38" s="3">
        <v>27</v>
      </c>
      <c r="AF38" s="3" t="s">
        <v>2</v>
      </c>
      <c r="AG38" s="11">
        <v>2015</v>
      </c>
      <c r="AH38" s="19">
        <v>24.643999999999998</v>
      </c>
      <c r="AI38" s="16">
        <v>16662</v>
      </c>
      <c r="AJ38" s="16">
        <v>40911</v>
      </c>
      <c r="AK38" s="16">
        <v>20482</v>
      </c>
      <c r="AL38" s="16">
        <v>20429</v>
      </c>
      <c r="AM38" s="14">
        <v>1660.0795325434183</v>
      </c>
      <c r="AN38" s="14">
        <v>165</v>
      </c>
      <c r="AO38" s="17">
        <v>0.40494772493005449</v>
      </c>
      <c r="AP38" s="17"/>
      <c r="AS38" s="3">
        <v>27</v>
      </c>
      <c r="AT38" s="3" t="s">
        <v>2</v>
      </c>
      <c r="AU38" s="11">
        <v>2015</v>
      </c>
      <c r="AV38" s="19">
        <v>26.577000000000002</v>
      </c>
      <c r="AW38" s="16">
        <v>763</v>
      </c>
      <c r="AX38" s="16">
        <v>2435</v>
      </c>
      <c r="AY38" s="16">
        <v>1171</v>
      </c>
      <c r="AZ38" s="16">
        <v>1264</v>
      </c>
      <c r="BA38" s="14">
        <v>91.620574180682539</v>
      </c>
      <c r="BB38" s="14">
        <v>-40</v>
      </c>
      <c r="BC38" s="17">
        <v>-1.6161616161616161</v>
      </c>
      <c r="BD38" s="17"/>
      <c r="BE38" s="4"/>
      <c r="BG38" s="3">
        <v>27</v>
      </c>
      <c r="BH38" s="3" t="s">
        <v>2</v>
      </c>
      <c r="BI38" s="11">
        <v>2015</v>
      </c>
      <c r="BJ38" s="21">
        <v>18.001999999999999</v>
      </c>
      <c r="BK38" s="15">
        <v>16431</v>
      </c>
      <c r="BL38" s="15">
        <v>41318</v>
      </c>
      <c r="BM38" s="15">
        <v>20744</v>
      </c>
      <c r="BN38" s="15">
        <v>20574</v>
      </c>
      <c r="BO38" s="14">
        <v>2295.1894233974003</v>
      </c>
      <c r="BP38" s="14">
        <v>438</v>
      </c>
      <c r="BQ38" s="17">
        <v>1.0714285714285714</v>
      </c>
    </row>
    <row r="39" spans="1:70" s="3" customFormat="1" ht="10.5" customHeight="1" x14ac:dyDescent="0.15">
      <c r="B39" s="10"/>
      <c r="C39" s="3">
        <v>28</v>
      </c>
      <c r="D39" s="3" t="s">
        <v>2</v>
      </c>
      <c r="E39" s="11">
        <v>2016</v>
      </c>
      <c r="F39" s="19">
        <v>6.89</v>
      </c>
      <c r="G39" s="16">
        <v>12842</v>
      </c>
      <c r="H39" s="16">
        <v>30314</v>
      </c>
      <c r="I39" s="16">
        <v>14740</v>
      </c>
      <c r="J39" s="16">
        <v>15574</v>
      </c>
      <c r="K39" s="14">
        <v>4399.709724238026</v>
      </c>
      <c r="L39" s="14">
        <v>189</v>
      </c>
      <c r="M39" s="17">
        <v>0.62738589211618256</v>
      </c>
      <c r="N39" s="17"/>
      <c r="P39" s="10"/>
      <c r="Q39" s="3">
        <v>28</v>
      </c>
      <c r="R39" s="3" t="s">
        <v>2</v>
      </c>
      <c r="S39" s="11">
        <v>2016</v>
      </c>
      <c r="T39" s="19">
        <v>42.078000000000003</v>
      </c>
      <c r="U39" s="16">
        <v>11277</v>
      </c>
      <c r="V39" s="16">
        <v>27931</v>
      </c>
      <c r="W39" s="16">
        <v>14780</v>
      </c>
      <c r="X39" s="16">
        <v>13151</v>
      </c>
      <c r="Y39" s="14">
        <v>663.79105470792331</v>
      </c>
      <c r="Z39" s="14">
        <v>1522</v>
      </c>
      <c r="AA39" s="17">
        <v>5.7631867923813846</v>
      </c>
      <c r="AB39" s="17"/>
      <c r="AE39" s="3">
        <v>28</v>
      </c>
      <c r="AF39" s="3" t="s">
        <v>2</v>
      </c>
      <c r="AG39" s="11">
        <v>2016</v>
      </c>
      <c r="AH39" s="19">
        <v>24.643999999999998</v>
      </c>
      <c r="AI39" s="16">
        <v>16340</v>
      </c>
      <c r="AJ39" s="16">
        <v>40494</v>
      </c>
      <c r="AK39" s="16">
        <v>20262</v>
      </c>
      <c r="AL39" s="16">
        <v>20232</v>
      </c>
      <c r="AM39" s="14">
        <v>1643.1585781528975</v>
      </c>
      <c r="AN39" s="14">
        <v>-417</v>
      </c>
      <c r="AO39" s="17">
        <v>-1.0192857666642223</v>
      </c>
      <c r="AP39" s="17"/>
      <c r="AS39" s="3">
        <v>28</v>
      </c>
      <c r="AT39" s="3" t="s">
        <v>2</v>
      </c>
      <c r="AU39" s="11">
        <v>2016</v>
      </c>
      <c r="AV39" s="19">
        <v>26.577000000000002</v>
      </c>
      <c r="AW39" s="16">
        <v>769</v>
      </c>
      <c r="AX39" s="16">
        <v>2399</v>
      </c>
      <c r="AY39" s="16">
        <v>1172</v>
      </c>
      <c r="AZ39" s="16">
        <v>1227</v>
      </c>
      <c r="BA39" s="14">
        <v>90.26601949053692</v>
      </c>
      <c r="BB39" s="14">
        <v>-36</v>
      </c>
      <c r="BC39" s="17">
        <v>-1.4784394250513346</v>
      </c>
      <c r="BD39" s="17"/>
      <c r="BE39" s="4"/>
      <c r="BG39" s="3">
        <v>28</v>
      </c>
      <c r="BH39" s="3" t="s">
        <v>2</v>
      </c>
      <c r="BI39" s="11">
        <v>2016</v>
      </c>
      <c r="BJ39" s="21">
        <v>18.001999999999999</v>
      </c>
      <c r="BK39" s="16">
        <v>16246</v>
      </c>
      <c r="BL39" s="16">
        <v>41427</v>
      </c>
      <c r="BM39" s="16">
        <v>20759</v>
      </c>
      <c r="BN39" s="16">
        <v>20668</v>
      </c>
      <c r="BO39" s="14">
        <v>2301.2443061882013</v>
      </c>
      <c r="BP39" s="14">
        <v>109</v>
      </c>
      <c r="BQ39" s="17">
        <v>0.26380754150733332</v>
      </c>
      <c r="BR39" s="9"/>
    </row>
    <row r="40" spans="1:70" s="3" customFormat="1" ht="10.5" customHeight="1" x14ac:dyDescent="0.15">
      <c r="B40" s="10"/>
      <c r="C40" s="3">
        <v>29</v>
      </c>
      <c r="D40" s="3" t="s">
        <v>2</v>
      </c>
      <c r="E40" s="11">
        <v>2017</v>
      </c>
      <c r="F40" s="19">
        <v>6.89</v>
      </c>
      <c r="G40" s="16">
        <v>12972</v>
      </c>
      <c r="H40" s="16">
        <v>30311</v>
      </c>
      <c r="I40" s="16">
        <v>14724</v>
      </c>
      <c r="J40" s="16">
        <v>15587</v>
      </c>
      <c r="K40" s="14">
        <v>4399.2743105950658</v>
      </c>
      <c r="L40" s="14">
        <v>-3</v>
      </c>
      <c r="M40" s="17">
        <v>-9.8964174968661344E-3</v>
      </c>
      <c r="N40" s="17"/>
      <c r="P40" s="10"/>
      <c r="Q40" s="3">
        <v>29</v>
      </c>
      <c r="R40" s="3" t="s">
        <v>2</v>
      </c>
      <c r="S40" s="11">
        <v>2017</v>
      </c>
      <c r="T40" s="19">
        <v>42.078000000000003</v>
      </c>
      <c r="U40" s="16">
        <v>11857</v>
      </c>
      <c r="V40" s="16">
        <v>28873</v>
      </c>
      <c r="W40" s="16">
        <v>15323</v>
      </c>
      <c r="X40" s="16">
        <v>13550</v>
      </c>
      <c r="Y40" s="14">
        <v>686.17805028756118</v>
      </c>
      <c r="Z40" s="14">
        <v>942</v>
      </c>
      <c r="AA40" s="17">
        <v>3.3725967562922919E-2</v>
      </c>
      <c r="AB40" s="17"/>
      <c r="AE40" s="3">
        <v>29</v>
      </c>
      <c r="AF40" s="3" t="s">
        <v>2</v>
      </c>
      <c r="AG40" s="11">
        <v>2017</v>
      </c>
      <c r="AH40" s="19">
        <v>24.643999999999998</v>
      </c>
      <c r="AI40" s="16">
        <v>16516</v>
      </c>
      <c r="AJ40" s="16">
        <v>40598</v>
      </c>
      <c r="AK40" s="16">
        <v>20265</v>
      </c>
      <c r="AL40" s="16">
        <v>20333</v>
      </c>
      <c r="AM40" s="14">
        <v>1647.378672293459</v>
      </c>
      <c r="AN40" s="14">
        <v>104</v>
      </c>
      <c r="AO40" s="17">
        <v>0.25682817207487529</v>
      </c>
      <c r="AP40" s="17"/>
      <c r="AS40" s="3">
        <v>29</v>
      </c>
      <c r="AT40" s="3" t="s">
        <v>2</v>
      </c>
      <c r="AU40" s="11">
        <v>2017</v>
      </c>
      <c r="AV40" s="19">
        <v>26.577000000000002</v>
      </c>
      <c r="AW40" s="16">
        <v>785</v>
      </c>
      <c r="AX40" s="16">
        <v>2358</v>
      </c>
      <c r="AY40" s="16">
        <v>1154</v>
      </c>
      <c r="AZ40" s="16">
        <v>1204</v>
      </c>
      <c r="BA40" s="14">
        <v>88.723332204537755</v>
      </c>
      <c r="BB40" s="14">
        <v>-41</v>
      </c>
      <c r="BC40" s="17">
        <v>-1.7090454355981659</v>
      </c>
      <c r="BD40" s="17"/>
      <c r="BE40" s="4"/>
      <c r="BG40" s="3">
        <v>29</v>
      </c>
      <c r="BH40" s="3" t="s">
        <v>2</v>
      </c>
      <c r="BI40" s="11">
        <v>2017</v>
      </c>
      <c r="BJ40" s="21">
        <v>18.001999999999999</v>
      </c>
      <c r="BK40" s="16">
        <v>16399</v>
      </c>
      <c r="BL40" s="16">
        <v>41321</v>
      </c>
      <c r="BM40" s="16">
        <v>20714</v>
      </c>
      <c r="BN40" s="16">
        <v>20607</v>
      </c>
      <c r="BO40" s="14">
        <v>2295.356071547606</v>
      </c>
      <c r="BP40" s="14">
        <v>-106</v>
      </c>
      <c r="BQ40" s="17">
        <v>-0.25587177444661696</v>
      </c>
      <c r="BR40" s="9"/>
    </row>
    <row r="41" spans="1:70" s="3" customFormat="1" ht="10.5" customHeight="1" x14ac:dyDescent="0.15">
      <c r="B41" s="10"/>
      <c r="C41" s="3">
        <v>30</v>
      </c>
      <c r="D41" s="3" t="s">
        <v>2</v>
      </c>
      <c r="E41" s="11">
        <v>2018</v>
      </c>
      <c r="F41" s="19">
        <v>6.89</v>
      </c>
      <c r="G41" s="16">
        <v>13016</v>
      </c>
      <c r="H41" s="16">
        <v>30204</v>
      </c>
      <c r="I41" s="16">
        <v>14650</v>
      </c>
      <c r="J41" s="16">
        <v>15554</v>
      </c>
      <c r="K41" s="14">
        <v>4383.7445573294635</v>
      </c>
      <c r="L41" s="14">
        <v>-107</v>
      </c>
      <c r="M41" s="17">
        <v>-0.35300715911715219</v>
      </c>
      <c r="N41" s="17"/>
      <c r="P41" s="10"/>
      <c r="Q41" s="3">
        <v>30</v>
      </c>
      <c r="R41" s="3" t="s">
        <v>2</v>
      </c>
      <c r="S41" s="11">
        <v>2018</v>
      </c>
      <c r="T41" s="19">
        <v>42.078000000000003</v>
      </c>
      <c r="U41" s="16">
        <v>12521</v>
      </c>
      <c r="V41" s="16">
        <v>29881</v>
      </c>
      <c r="W41" s="16">
        <v>15882</v>
      </c>
      <c r="X41" s="16">
        <v>13999</v>
      </c>
      <c r="Y41" s="14">
        <v>710.1335614810589</v>
      </c>
      <c r="Z41" s="14">
        <v>1008</v>
      </c>
      <c r="AA41" s="17">
        <v>3.4911509022269942</v>
      </c>
      <c r="AB41" s="17"/>
      <c r="AE41" s="3">
        <v>30</v>
      </c>
      <c r="AF41" s="3" t="s">
        <v>2</v>
      </c>
      <c r="AG41" s="11">
        <v>2018</v>
      </c>
      <c r="AH41" s="19">
        <v>24.643999999999998</v>
      </c>
      <c r="AI41" s="16">
        <v>16591</v>
      </c>
      <c r="AJ41" s="16">
        <v>40458</v>
      </c>
      <c r="AK41" s="16">
        <v>20197</v>
      </c>
      <c r="AL41" s="16">
        <v>20261</v>
      </c>
      <c r="AM41" s="14">
        <v>1641.6977763350108</v>
      </c>
      <c r="AN41" s="14">
        <v>-140</v>
      </c>
      <c r="AO41" s="17">
        <v>-0.34484457362431647</v>
      </c>
      <c r="AP41" s="17"/>
      <c r="AS41" s="3">
        <v>30</v>
      </c>
      <c r="AT41" s="3" t="s">
        <v>2</v>
      </c>
      <c r="AU41" s="11">
        <v>2018</v>
      </c>
      <c r="AV41" s="19">
        <v>26.577000000000002</v>
      </c>
      <c r="AW41" s="16">
        <v>794</v>
      </c>
      <c r="AX41" s="16">
        <v>2340</v>
      </c>
      <c r="AY41" s="16">
        <v>1153</v>
      </c>
      <c r="AZ41" s="16">
        <v>1187</v>
      </c>
      <c r="BA41" s="14">
        <v>88.046054859464945</v>
      </c>
      <c r="BB41" s="14">
        <v>-18</v>
      </c>
      <c r="BC41" s="17">
        <v>-0.76335877862595414</v>
      </c>
      <c r="BD41" s="17"/>
      <c r="BE41" s="4"/>
      <c r="BG41" s="3">
        <v>30</v>
      </c>
      <c r="BH41" s="3" t="s">
        <v>2</v>
      </c>
      <c r="BI41" s="11">
        <v>2018</v>
      </c>
      <c r="BJ41" s="21">
        <v>18.001999999999999</v>
      </c>
      <c r="BK41" s="16">
        <v>16608</v>
      </c>
      <c r="BL41" s="16">
        <v>41317</v>
      </c>
      <c r="BM41" s="16">
        <v>20630</v>
      </c>
      <c r="BN41" s="16">
        <v>20687</v>
      </c>
      <c r="BO41" s="14">
        <v>2295.1338740139986</v>
      </c>
      <c r="BP41" s="14">
        <v>-4</v>
      </c>
      <c r="BQ41" s="17">
        <v>-9.680307833789115E-3</v>
      </c>
      <c r="BR41" s="9"/>
    </row>
    <row r="42" spans="1:70" s="3" customFormat="1" ht="10.5" customHeight="1" x14ac:dyDescent="0.15">
      <c r="C42" s="3">
        <v>31</v>
      </c>
      <c r="D42" s="3" t="s">
        <v>2</v>
      </c>
      <c r="E42" s="11">
        <v>2019</v>
      </c>
      <c r="F42" s="19">
        <v>6.89</v>
      </c>
      <c r="G42" s="16">
        <v>13169</v>
      </c>
      <c r="H42" s="16">
        <v>30194</v>
      </c>
      <c r="I42" s="16">
        <v>14648</v>
      </c>
      <c r="J42" s="16">
        <v>15546</v>
      </c>
      <c r="K42" s="14">
        <v>4382.2931785195942</v>
      </c>
      <c r="L42" s="14">
        <v>-10</v>
      </c>
      <c r="M42" s="17">
        <v>-3.3108197589723214E-2</v>
      </c>
      <c r="N42" s="17"/>
      <c r="Q42" s="3">
        <v>31</v>
      </c>
      <c r="R42" s="3" t="s">
        <v>2</v>
      </c>
      <c r="S42" s="11">
        <v>2019</v>
      </c>
      <c r="T42" s="19">
        <v>42.078000000000003</v>
      </c>
      <c r="U42" s="16">
        <v>12872</v>
      </c>
      <c r="V42" s="16">
        <v>30404</v>
      </c>
      <c r="W42" s="16">
        <v>16181</v>
      </c>
      <c r="X42" s="16">
        <v>14223</v>
      </c>
      <c r="Y42" s="14">
        <v>722.56285945149477</v>
      </c>
      <c r="Z42" s="14">
        <v>523</v>
      </c>
      <c r="AA42" s="17">
        <v>1.7502760951775376</v>
      </c>
      <c r="AB42" s="17"/>
      <c r="AE42" s="3">
        <v>31</v>
      </c>
      <c r="AF42" s="3" t="s">
        <v>2</v>
      </c>
      <c r="AG42" s="11">
        <v>2019</v>
      </c>
      <c r="AH42" s="19">
        <v>24.643999999999998</v>
      </c>
      <c r="AI42" s="16">
        <v>16794</v>
      </c>
      <c r="AJ42" s="16">
        <v>40423</v>
      </c>
      <c r="AK42" s="16">
        <v>20192</v>
      </c>
      <c r="AL42" s="16">
        <v>20231</v>
      </c>
      <c r="AM42" s="14">
        <v>1640.2775523453986</v>
      </c>
      <c r="AN42" s="14">
        <v>-35</v>
      </c>
      <c r="AO42" s="17">
        <v>-8.6509466607345889E-2</v>
      </c>
      <c r="AP42" s="17"/>
      <c r="AS42" s="3">
        <v>31</v>
      </c>
      <c r="AT42" s="3" t="s">
        <v>2</v>
      </c>
      <c r="AU42" s="11">
        <v>2019</v>
      </c>
      <c r="AV42" s="19">
        <v>26.577000000000002</v>
      </c>
      <c r="AW42" s="16">
        <v>806</v>
      </c>
      <c r="AX42" s="16">
        <v>2323</v>
      </c>
      <c r="AY42" s="16">
        <v>1144</v>
      </c>
      <c r="AZ42" s="16">
        <v>1179</v>
      </c>
      <c r="BA42" s="14">
        <v>87.40640403356285</v>
      </c>
      <c r="BB42" s="14">
        <v>-17</v>
      </c>
      <c r="BC42" s="17">
        <v>-0.72649572649572647</v>
      </c>
      <c r="BD42" s="17"/>
      <c r="BE42" s="4"/>
      <c r="BG42" s="3">
        <v>31</v>
      </c>
      <c r="BH42" s="3" t="s">
        <v>2</v>
      </c>
      <c r="BI42" s="11">
        <v>2019</v>
      </c>
      <c r="BJ42" s="21">
        <v>18.001999999999999</v>
      </c>
      <c r="BK42" s="16">
        <v>16818</v>
      </c>
      <c r="BL42" s="16">
        <v>41342</v>
      </c>
      <c r="BM42" s="16">
        <v>20655</v>
      </c>
      <c r="BN42" s="16">
        <v>20687</v>
      </c>
      <c r="BO42" s="14">
        <v>2296.5226085990448</v>
      </c>
      <c r="BP42" s="14">
        <v>25</v>
      </c>
      <c r="BQ42" s="17">
        <v>6.0507781300675273E-2</v>
      </c>
      <c r="BR42" s="9"/>
    </row>
    <row r="43" spans="1:70" s="3" customFormat="1" ht="10.5" customHeight="1" x14ac:dyDescent="0.15">
      <c r="B43" s="3" t="s">
        <v>32</v>
      </c>
      <c r="C43" s="3">
        <v>2</v>
      </c>
      <c r="D43" s="3" t="s">
        <v>2</v>
      </c>
      <c r="E43" s="11">
        <v>2020</v>
      </c>
      <c r="F43" s="19">
        <v>6.89</v>
      </c>
      <c r="G43" s="16">
        <v>13221</v>
      </c>
      <c r="H43" s="16">
        <v>29970</v>
      </c>
      <c r="I43" s="16">
        <v>14533</v>
      </c>
      <c r="J43" s="16">
        <v>15437</v>
      </c>
      <c r="K43" s="14">
        <v>4349.7822931785195</v>
      </c>
      <c r="L43" s="14">
        <v>-224</v>
      </c>
      <c r="M43" s="17">
        <v>-0.74186924554547262</v>
      </c>
      <c r="N43" s="17"/>
      <c r="P43" s="3" t="s">
        <v>32</v>
      </c>
      <c r="Q43" s="3">
        <v>2</v>
      </c>
      <c r="R43" s="3" t="s">
        <v>2</v>
      </c>
      <c r="S43" s="11">
        <v>2020</v>
      </c>
      <c r="T43" s="19">
        <v>42.078000000000003</v>
      </c>
      <c r="U43" s="16">
        <v>13050</v>
      </c>
      <c r="V43" s="16">
        <v>30671</v>
      </c>
      <c r="W43" s="16">
        <v>16337</v>
      </c>
      <c r="X43" s="16">
        <v>14334</v>
      </c>
      <c r="Y43" s="14">
        <v>728.90821807120108</v>
      </c>
      <c r="Z43" s="14">
        <v>267</v>
      </c>
      <c r="AA43" s="17">
        <v>0.87817392448362053</v>
      </c>
      <c r="AB43" s="17"/>
      <c r="AD43" s="3" t="s">
        <v>32</v>
      </c>
      <c r="AE43" s="3">
        <v>2</v>
      </c>
      <c r="AF43" s="3" t="s">
        <v>2</v>
      </c>
      <c r="AG43" s="11">
        <v>2020</v>
      </c>
      <c r="AH43" s="19">
        <v>24.643999999999998</v>
      </c>
      <c r="AI43" s="16">
        <v>16952</v>
      </c>
      <c r="AJ43" s="16">
        <v>40394</v>
      </c>
      <c r="AK43" s="16">
        <v>20168</v>
      </c>
      <c r="AL43" s="16">
        <v>20226</v>
      </c>
      <c r="AM43" s="14">
        <v>1639.1007953254343</v>
      </c>
      <c r="AN43" s="14">
        <v>-29</v>
      </c>
      <c r="AO43" s="17">
        <v>-7.1741335378373697E-2</v>
      </c>
      <c r="AP43" s="17"/>
      <c r="AR43" s="3" t="s">
        <v>32</v>
      </c>
      <c r="AS43" s="3">
        <v>2</v>
      </c>
      <c r="AT43" s="3" t="s">
        <v>2</v>
      </c>
      <c r="AU43" s="11">
        <v>2020</v>
      </c>
      <c r="AV43" s="19">
        <v>26.577000000000002</v>
      </c>
      <c r="AW43" s="16">
        <v>845</v>
      </c>
      <c r="AX43" s="16">
        <v>2332</v>
      </c>
      <c r="AY43" s="16">
        <v>1155</v>
      </c>
      <c r="AZ43" s="16">
        <v>1177</v>
      </c>
      <c r="BA43" s="14">
        <v>87.745042706099255</v>
      </c>
      <c r="BB43" s="14">
        <v>9</v>
      </c>
      <c r="BC43" s="17">
        <v>0.38743004735256137</v>
      </c>
      <c r="BD43" s="17"/>
      <c r="BE43" s="4"/>
      <c r="BF43" s="3" t="s">
        <v>32</v>
      </c>
      <c r="BG43" s="3">
        <v>2</v>
      </c>
      <c r="BH43" s="3" t="s">
        <v>2</v>
      </c>
      <c r="BI43" s="11">
        <v>2020</v>
      </c>
      <c r="BJ43" s="21">
        <v>18.001999999999999</v>
      </c>
      <c r="BK43" s="16">
        <v>17054</v>
      </c>
      <c r="BL43" s="16">
        <v>41368</v>
      </c>
      <c r="BM43" s="16">
        <v>20655</v>
      </c>
      <c r="BN43" s="16">
        <v>20713</v>
      </c>
      <c r="BO43" s="14">
        <v>2297.9668925674928</v>
      </c>
      <c r="BP43" s="14">
        <v>26</v>
      </c>
      <c r="BQ43" s="17">
        <v>6.2890039185332106E-2</v>
      </c>
      <c r="BR43" s="9"/>
    </row>
    <row r="44" spans="1:70" s="3" customFormat="1" ht="10.5" customHeight="1" x14ac:dyDescent="0.15">
      <c r="C44" s="18">
        <v>3</v>
      </c>
      <c r="D44" s="3" t="s">
        <v>2</v>
      </c>
      <c r="E44" s="11">
        <v>2021</v>
      </c>
      <c r="F44" s="19">
        <v>6.89</v>
      </c>
      <c r="G44" s="16">
        <v>13735</v>
      </c>
      <c r="H44" s="16">
        <v>30262</v>
      </c>
      <c r="I44" s="16">
        <v>14698</v>
      </c>
      <c r="J44" s="16">
        <v>15564</v>
      </c>
      <c r="K44" s="14">
        <f>H44/F44</f>
        <v>4392.1625544267054</v>
      </c>
      <c r="L44" s="14">
        <f>H44-H43</f>
        <v>292</v>
      </c>
      <c r="M44" s="17">
        <f>L44/H43*100</f>
        <v>0.97430764097430766</v>
      </c>
      <c r="N44" s="17"/>
      <c r="Q44" s="18">
        <v>3</v>
      </c>
      <c r="R44" s="3" t="s">
        <v>2</v>
      </c>
      <c r="S44" s="11">
        <v>2020</v>
      </c>
      <c r="T44" s="19">
        <v>42.078000000000003</v>
      </c>
      <c r="U44" s="16">
        <v>13408</v>
      </c>
      <c r="V44" s="16">
        <v>30781</v>
      </c>
      <c r="W44" s="16">
        <v>16376</v>
      </c>
      <c r="X44" s="16">
        <v>14405</v>
      </c>
      <c r="Y44" s="14">
        <f>V44/T44</f>
        <v>731.52241076096766</v>
      </c>
      <c r="Z44" s="14">
        <f>V44-V43</f>
        <v>110</v>
      </c>
      <c r="AA44" s="17">
        <f>Z44/V43*100</f>
        <v>0.3586449740797496</v>
      </c>
      <c r="AB44" s="17"/>
      <c r="AE44" s="18">
        <v>3</v>
      </c>
      <c r="AF44" s="3" t="s">
        <v>2</v>
      </c>
      <c r="AG44" s="11">
        <v>2021</v>
      </c>
      <c r="AH44" s="19">
        <v>24.643999999999998</v>
      </c>
      <c r="AI44" s="16">
        <v>17145</v>
      </c>
      <c r="AJ44" s="16">
        <v>40387</v>
      </c>
      <c r="AK44" s="16">
        <v>20209</v>
      </c>
      <c r="AL44" s="16">
        <v>20178</v>
      </c>
      <c r="AM44" s="14">
        <f>AJ44/AH44</f>
        <v>1638.8167505275119</v>
      </c>
      <c r="AN44" s="14">
        <f>AJ44-AJ43</f>
        <v>-7</v>
      </c>
      <c r="AO44" s="17">
        <f>AN44/AJ43*100</f>
        <v>-1.7329306332623657E-2</v>
      </c>
      <c r="AP44" s="17"/>
      <c r="AS44" s="18">
        <v>3</v>
      </c>
      <c r="AT44" s="3" t="s">
        <v>2</v>
      </c>
      <c r="AU44" s="11">
        <v>2021</v>
      </c>
      <c r="AV44" s="19">
        <v>26.577000000000002</v>
      </c>
      <c r="AW44" s="16">
        <v>830</v>
      </c>
      <c r="AX44" s="16">
        <v>2279</v>
      </c>
      <c r="AY44" s="16">
        <v>1149</v>
      </c>
      <c r="AZ44" s="16">
        <v>1130</v>
      </c>
      <c r="BA44" s="14">
        <f>AX44/AV44</f>
        <v>85.750837190051541</v>
      </c>
      <c r="BB44" s="14">
        <f>AX44-AX43</f>
        <v>-53</v>
      </c>
      <c r="BC44" s="17">
        <f>BB44/AX43*100</f>
        <v>-2.2727272727272729</v>
      </c>
      <c r="BD44" s="17"/>
      <c r="BE44" s="4"/>
      <c r="BG44" s="18">
        <v>3</v>
      </c>
      <c r="BH44" s="3" t="s">
        <v>2</v>
      </c>
      <c r="BI44" s="11">
        <v>2021</v>
      </c>
      <c r="BJ44" s="21">
        <v>18.001999999999999</v>
      </c>
      <c r="BK44" s="16">
        <v>17195</v>
      </c>
      <c r="BL44" s="16">
        <v>41200</v>
      </c>
      <c r="BM44" s="16">
        <v>20518</v>
      </c>
      <c r="BN44" s="16">
        <v>20682</v>
      </c>
      <c r="BO44" s="14">
        <f>BL44/BJ44</f>
        <v>2288.6345961559828</v>
      </c>
      <c r="BP44" s="14">
        <f>BL44-BL43</f>
        <v>-168</v>
      </c>
      <c r="BQ44" s="17">
        <f>BP44/BL43*100</f>
        <v>-0.40611100367433761</v>
      </c>
      <c r="BR44" s="9"/>
    </row>
    <row r="45" spans="1:70" s="3" customFormat="1" ht="10.5" customHeight="1" x14ac:dyDescent="0.15">
      <c r="C45" s="18">
        <v>4</v>
      </c>
      <c r="D45" s="3" t="s">
        <v>2</v>
      </c>
      <c r="E45" s="11">
        <v>2022</v>
      </c>
      <c r="F45" s="19">
        <v>6.89</v>
      </c>
      <c r="G45" s="16">
        <v>13926</v>
      </c>
      <c r="H45" s="16">
        <v>30350</v>
      </c>
      <c r="I45" s="16">
        <v>14777</v>
      </c>
      <c r="J45" s="16">
        <v>15573</v>
      </c>
      <c r="K45" s="14">
        <f>H45/F45</f>
        <v>4404.934687953556</v>
      </c>
      <c r="L45" s="14">
        <f>H45-H44</f>
        <v>88</v>
      </c>
      <c r="M45" s="17">
        <f>L45/H44*100</f>
        <v>0.29079373471680658</v>
      </c>
      <c r="N45" s="17"/>
      <c r="Q45" s="18">
        <v>4</v>
      </c>
      <c r="R45" s="3" t="s">
        <v>2</v>
      </c>
      <c r="S45" s="11">
        <v>2022</v>
      </c>
      <c r="T45" s="19">
        <v>42.078000000000003</v>
      </c>
      <c r="U45" s="16">
        <v>13575</v>
      </c>
      <c r="V45" s="16">
        <v>30934</v>
      </c>
      <c r="W45" s="16">
        <v>16417</v>
      </c>
      <c r="X45" s="16">
        <v>14517</v>
      </c>
      <c r="Y45" s="14">
        <f>V45/T45</f>
        <v>735.15851513855216</v>
      </c>
      <c r="Z45" s="14">
        <f>V45-V44</f>
        <v>153</v>
      </c>
      <c r="AA45" s="17">
        <f>Z45/V44*100</f>
        <v>0.4970598745979663</v>
      </c>
      <c r="AB45" s="17"/>
      <c r="AE45" s="18">
        <v>4</v>
      </c>
      <c r="AF45" s="3" t="s">
        <v>2</v>
      </c>
      <c r="AG45" s="11">
        <v>2022</v>
      </c>
      <c r="AH45" s="19">
        <v>24.643999999999998</v>
      </c>
      <c r="AI45" s="16">
        <v>17258</v>
      </c>
      <c r="AJ45" s="16">
        <v>40234</v>
      </c>
      <c r="AK45" s="16">
        <v>20033</v>
      </c>
      <c r="AL45" s="16">
        <v>20201</v>
      </c>
      <c r="AM45" s="14">
        <f>AJ45/AH45</f>
        <v>1632.6083428014933</v>
      </c>
      <c r="AN45" s="14">
        <f>AJ45-AJ44</f>
        <v>-153</v>
      </c>
      <c r="AO45" s="17">
        <f>AN45/AJ44*100</f>
        <v>-0.37883477356575135</v>
      </c>
      <c r="AP45" s="17"/>
      <c r="AS45" s="18">
        <v>4</v>
      </c>
      <c r="AT45" s="3" t="s">
        <v>2</v>
      </c>
      <c r="AU45" s="11">
        <v>2022</v>
      </c>
      <c r="AV45" s="19">
        <v>26.577000000000002</v>
      </c>
      <c r="AW45" s="16">
        <v>829</v>
      </c>
      <c r="AX45" s="16">
        <v>2245</v>
      </c>
      <c r="AY45" s="16">
        <v>1132</v>
      </c>
      <c r="AZ45" s="16">
        <v>1113</v>
      </c>
      <c r="BA45" s="14">
        <f>AX45/AV45</f>
        <v>84.471535538247352</v>
      </c>
      <c r="BB45" s="14">
        <f>AX45-AX44</f>
        <v>-34</v>
      </c>
      <c r="BC45" s="17">
        <f>BB45/AX44*100</f>
        <v>-1.4918824045634049</v>
      </c>
      <c r="BD45" s="17"/>
      <c r="BG45" s="18">
        <v>4</v>
      </c>
      <c r="BH45" s="3" t="s">
        <v>2</v>
      </c>
      <c r="BI45" s="11">
        <v>2022</v>
      </c>
      <c r="BJ45" s="21">
        <v>18.001999999999999</v>
      </c>
      <c r="BK45" s="16">
        <v>17239</v>
      </c>
      <c r="BL45" s="16">
        <v>40888</v>
      </c>
      <c r="BM45" s="16">
        <v>20342</v>
      </c>
      <c r="BN45" s="16">
        <v>20546</v>
      </c>
      <c r="BO45" s="14">
        <f>BL45/BJ45</f>
        <v>2271.3031885346072</v>
      </c>
      <c r="BP45" s="14">
        <f>BL45-BL44</f>
        <v>-312</v>
      </c>
      <c r="BQ45" s="17">
        <f>BP45/BL44*100</f>
        <v>-0.75728155339805825</v>
      </c>
      <c r="BR45" s="9"/>
    </row>
    <row r="46" spans="1:70" s="3" customFormat="1" ht="10.5" customHeight="1" x14ac:dyDescent="0.15">
      <c r="C46" s="18">
        <v>5</v>
      </c>
      <c r="D46" s="3" t="s">
        <v>2</v>
      </c>
      <c r="E46" s="11">
        <v>2023</v>
      </c>
      <c r="F46" s="19">
        <v>6.89</v>
      </c>
      <c r="G46" s="16">
        <v>13940</v>
      </c>
      <c r="H46" s="16">
        <v>30211</v>
      </c>
      <c r="I46" s="16">
        <v>14703</v>
      </c>
      <c r="J46" s="16">
        <v>15508</v>
      </c>
      <c r="K46" s="14">
        <f>H46/F46</f>
        <v>4384.7605224963718</v>
      </c>
      <c r="L46" s="14">
        <f>H46-H45</f>
        <v>-139</v>
      </c>
      <c r="M46" s="17">
        <f>L46/H45*100</f>
        <v>-0.45799011532125206</v>
      </c>
      <c r="N46" s="17"/>
      <c r="Q46" s="18">
        <v>5</v>
      </c>
      <c r="R46" s="3" t="s">
        <v>2</v>
      </c>
      <c r="S46" s="11">
        <v>2023</v>
      </c>
      <c r="T46" s="19">
        <v>42.078000000000003</v>
      </c>
      <c r="U46" s="16">
        <v>13867</v>
      </c>
      <c r="V46" s="16">
        <v>31172</v>
      </c>
      <c r="W46" s="16">
        <v>16513</v>
      </c>
      <c r="X46" s="16">
        <v>14659</v>
      </c>
      <c r="Y46" s="14">
        <f>V46/T46</f>
        <v>740.81467750368358</v>
      </c>
      <c r="Z46" s="14">
        <f>V46-V45</f>
        <v>238</v>
      </c>
      <c r="AA46" s="17">
        <f>Z46/V45*100</f>
        <v>0.76937997025926164</v>
      </c>
      <c r="AB46" s="17"/>
      <c r="AE46" s="18">
        <v>5</v>
      </c>
      <c r="AF46" s="3" t="s">
        <v>2</v>
      </c>
      <c r="AG46" s="11">
        <v>2023</v>
      </c>
      <c r="AH46" s="19">
        <v>24.643999999999998</v>
      </c>
      <c r="AI46" s="16">
        <v>17346</v>
      </c>
      <c r="AJ46" s="16">
        <v>39901</v>
      </c>
      <c r="AK46" s="16">
        <v>19852</v>
      </c>
      <c r="AL46" s="16">
        <v>20049</v>
      </c>
      <c r="AM46" s="14">
        <f>AJ46/AH46</f>
        <v>1619.0959259860413</v>
      </c>
      <c r="AN46" s="14">
        <f>AJ46-AJ45</f>
        <v>-333</v>
      </c>
      <c r="AO46" s="17">
        <f>AN46/AJ45*100</f>
        <v>-0.82765819953273345</v>
      </c>
      <c r="AP46" s="17"/>
      <c r="AS46" s="18">
        <v>5</v>
      </c>
      <c r="AT46" s="3" t="s">
        <v>2</v>
      </c>
      <c r="AU46" s="11">
        <v>2023</v>
      </c>
      <c r="AV46" s="19">
        <v>26.577000000000002</v>
      </c>
      <c r="AW46" s="16">
        <v>827</v>
      </c>
      <c r="AX46" s="16">
        <v>2204</v>
      </c>
      <c r="AY46" s="16">
        <v>1109</v>
      </c>
      <c r="AZ46" s="16">
        <v>1095</v>
      </c>
      <c r="BA46" s="14">
        <f>AX46/AV46</f>
        <v>82.928848252248173</v>
      </c>
      <c r="BB46" s="14">
        <f>AX46-AX45</f>
        <v>-41</v>
      </c>
      <c r="BC46" s="17">
        <f>BB46/AX45*100</f>
        <v>-1.826280623608018</v>
      </c>
      <c r="BD46" s="17"/>
      <c r="BG46" s="18">
        <v>5</v>
      </c>
      <c r="BH46" s="3" t="s">
        <v>2</v>
      </c>
      <c r="BI46" s="11">
        <v>2023</v>
      </c>
      <c r="BJ46" s="21">
        <v>18.001999999999999</v>
      </c>
      <c r="BK46" s="16">
        <v>17372</v>
      </c>
      <c r="BL46" s="16">
        <v>40593</v>
      </c>
      <c r="BM46" s="16">
        <v>20189</v>
      </c>
      <c r="BN46" s="16">
        <v>20404</v>
      </c>
      <c r="BO46" s="14">
        <f>BL46/BJ46</f>
        <v>2254.9161204310635</v>
      </c>
      <c r="BP46" s="14">
        <f>BL46-BL45</f>
        <v>-295</v>
      </c>
      <c r="BQ46" s="17">
        <f>BP46/BL45*100</f>
        <v>-0.72148307571903736</v>
      </c>
      <c r="BR46" s="9"/>
    </row>
    <row r="47" spans="1:70" s="3" customFormat="1" ht="10.5" customHeight="1" x14ac:dyDescent="0.15">
      <c r="C47" s="18">
        <v>6</v>
      </c>
      <c r="D47" s="3" t="s">
        <v>2</v>
      </c>
      <c r="E47" s="11">
        <v>2024</v>
      </c>
      <c r="F47" s="19">
        <v>6.89</v>
      </c>
      <c r="G47" s="16">
        <v>14112</v>
      </c>
      <c r="H47" s="16">
        <v>30248</v>
      </c>
      <c r="I47" s="16">
        <v>14731</v>
      </c>
      <c r="J47" s="16">
        <v>15517</v>
      </c>
      <c r="K47" s="14">
        <f>H47/F47</f>
        <v>4390.1306240928889</v>
      </c>
      <c r="L47" s="14">
        <f>H47-H46</f>
        <v>37</v>
      </c>
      <c r="M47" s="17">
        <f>L47/H46*100</f>
        <v>0.12247194730396213</v>
      </c>
      <c r="N47" s="17"/>
      <c r="Q47" s="18">
        <v>6</v>
      </c>
      <c r="R47" s="3" t="s">
        <v>2</v>
      </c>
      <c r="S47" s="11">
        <v>2024</v>
      </c>
      <c r="T47" s="19">
        <v>42.078000000000003</v>
      </c>
      <c r="U47" s="16">
        <v>14122</v>
      </c>
      <c r="V47" s="16">
        <v>31317</v>
      </c>
      <c r="W47" s="16">
        <v>16612</v>
      </c>
      <c r="X47" s="16">
        <v>14705</v>
      </c>
      <c r="Y47" s="14">
        <f>V47/T47</f>
        <v>744.26065877655776</v>
      </c>
      <c r="Z47" s="14">
        <f>V47-V46</f>
        <v>145</v>
      </c>
      <c r="AA47" s="17">
        <f>Z47/V46*100</f>
        <v>0.46516104196073399</v>
      </c>
      <c r="AB47" s="17"/>
      <c r="AE47" s="18">
        <v>6</v>
      </c>
      <c r="AF47" s="3" t="s">
        <v>2</v>
      </c>
      <c r="AG47" s="11">
        <v>2024</v>
      </c>
      <c r="AH47" s="19">
        <v>24.643999999999998</v>
      </c>
      <c r="AI47" s="16">
        <v>17500</v>
      </c>
      <c r="AJ47" s="16">
        <v>39583</v>
      </c>
      <c r="AK47" s="16">
        <v>19691</v>
      </c>
      <c r="AL47" s="16">
        <v>19892</v>
      </c>
      <c r="AM47" s="14">
        <f>AJ47/AH47</f>
        <v>1606.1921765947088</v>
      </c>
      <c r="AN47" s="14">
        <f>AJ47-AJ46</f>
        <v>-318</v>
      </c>
      <c r="AO47" s="17">
        <f>AN47/AJ46*100</f>
        <v>-0.79697250695471289</v>
      </c>
      <c r="AP47" s="17"/>
      <c r="AS47" s="18">
        <v>6</v>
      </c>
      <c r="AT47" s="3" t="s">
        <v>2</v>
      </c>
      <c r="AU47" s="11">
        <v>2024</v>
      </c>
      <c r="AV47" s="19">
        <v>26.577000000000002</v>
      </c>
      <c r="AW47" s="16">
        <v>819</v>
      </c>
      <c r="AX47" s="16">
        <v>2140</v>
      </c>
      <c r="AY47" s="16">
        <v>1074</v>
      </c>
      <c r="AZ47" s="16">
        <v>1066</v>
      </c>
      <c r="BA47" s="14">
        <f>AX47/AV47</f>
        <v>80.520751025322639</v>
      </c>
      <c r="BB47" s="14">
        <f>AX47-AX46</f>
        <v>-64</v>
      </c>
      <c r="BC47" s="17">
        <f>BB47/AX46*100</f>
        <v>-2.9038112522686026</v>
      </c>
      <c r="BD47" s="17"/>
      <c r="BG47" s="18">
        <v>6</v>
      </c>
      <c r="BH47" s="3" t="s">
        <v>2</v>
      </c>
      <c r="BI47" s="11">
        <v>2024</v>
      </c>
      <c r="BJ47" s="21">
        <v>18.001999999999999</v>
      </c>
      <c r="BK47" s="16">
        <v>17473</v>
      </c>
      <c r="BL47" s="16">
        <v>40300</v>
      </c>
      <c r="BM47" s="16">
        <v>20019</v>
      </c>
      <c r="BN47" s="16">
        <v>20281</v>
      </c>
      <c r="BO47" s="14">
        <f>BL47/BJ47</f>
        <v>2238.6401510943228</v>
      </c>
      <c r="BP47" s="14">
        <f>BL47-BL46</f>
        <v>-293</v>
      </c>
      <c r="BQ47" s="17">
        <f>BP47/BL46*100</f>
        <v>-0.72179932500677457</v>
      </c>
      <c r="BR47" s="9"/>
    </row>
    <row r="48" spans="1:70" s="3" customFormat="1" ht="10.5" customHeight="1" x14ac:dyDescent="0.15">
      <c r="A48" s="3" t="s">
        <v>26</v>
      </c>
      <c r="C48" s="4"/>
      <c r="D48" s="4"/>
      <c r="E48" s="11"/>
      <c r="N48" s="4"/>
      <c r="O48" s="3" t="s">
        <v>27</v>
      </c>
      <c r="Q48" s="4"/>
      <c r="R48" s="4"/>
      <c r="S48" s="11"/>
      <c r="U48" s="13"/>
      <c r="V48" s="13"/>
      <c r="W48" s="13"/>
      <c r="X48" s="13"/>
      <c r="Y48" s="13"/>
      <c r="Z48" s="13"/>
      <c r="AA48" s="8"/>
      <c r="AB48" s="17"/>
      <c r="AC48" s="3" t="s">
        <v>28</v>
      </c>
      <c r="AG48" s="11"/>
      <c r="AI48" s="13"/>
      <c r="AJ48" s="13"/>
      <c r="AK48" s="13"/>
      <c r="AL48" s="13"/>
      <c r="AM48" s="13"/>
      <c r="AN48" s="13"/>
      <c r="AO48" s="8"/>
      <c r="AP48" s="17"/>
      <c r="AQ48" s="3" t="s">
        <v>29</v>
      </c>
      <c r="AU48" s="11"/>
      <c r="AW48" s="13"/>
      <c r="AX48" s="13"/>
      <c r="AY48" s="13"/>
      <c r="AZ48" s="13"/>
      <c r="BA48" s="13"/>
      <c r="BB48" s="13"/>
      <c r="BC48" s="8"/>
      <c r="BD48" s="17"/>
      <c r="BE48" s="3" t="s">
        <v>30</v>
      </c>
      <c r="BG48" s="4"/>
      <c r="BH48" s="4"/>
      <c r="BI48" s="23"/>
      <c r="BJ48" s="19"/>
      <c r="BK48" s="14"/>
      <c r="BL48" s="14"/>
      <c r="BM48" s="14"/>
      <c r="BN48" s="14"/>
      <c r="BO48" s="14"/>
      <c r="BP48" s="14"/>
      <c r="BQ48" s="17"/>
      <c r="BR48" s="9"/>
    </row>
    <row r="49" spans="1:69" s="3" customFormat="1" ht="10.5" customHeight="1" x14ac:dyDescent="0.15">
      <c r="B49" s="10" t="s">
        <v>0</v>
      </c>
      <c r="C49" s="4">
        <v>17</v>
      </c>
      <c r="D49" s="4" t="s">
        <v>1</v>
      </c>
      <c r="E49" s="11">
        <v>2005</v>
      </c>
      <c r="F49" s="24">
        <v>3.8730000000000002</v>
      </c>
      <c r="G49" s="20">
        <v>10917</v>
      </c>
      <c r="H49" s="20">
        <v>26943</v>
      </c>
      <c r="I49" s="20">
        <v>13154</v>
      </c>
      <c r="J49" s="20">
        <v>13789</v>
      </c>
      <c r="K49" s="7">
        <v>6956.6227730441515</v>
      </c>
      <c r="L49" s="14">
        <v>-232</v>
      </c>
      <c r="M49" s="8">
        <v>-0.85372585096596143</v>
      </c>
      <c r="N49" s="17"/>
      <c r="P49" s="10" t="s">
        <v>0</v>
      </c>
      <c r="Q49" s="4">
        <v>17</v>
      </c>
      <c r="R49" s="4" t="s">
        <v>1</v>
      </c>
      <c r="S49" s="11">
        <v>2005</v>
      </c>
      <c r="T49" s="24">
        <v>18.553000000000001</v>
      </c>
      <c r="U49" s="13">
        <v>13119</v>
      </c>
      <c r="V49" s="13">
        <v>31760</v>
      </c>
      <c r="W49" s="13">
        <v>16479</v>
      </c>
      <c r="X49" s="13">
        <v>15281</v>
      </c>
      <c r="Y49" s="14">
        <v>1711.8525305880451</v>
      </c>
      <c r="Z49" s="14">
        <v>511</v>
      </c>
      <c r="AA49" s="17">
        <v>1.6352523280744984</v>
      </c>
      <c r="AB49" s="17"/>
      <c r="AD49" s="10" t="s">
        <v>0</v>
      </c>
      <c r="AE49" s="3">
        <v>17</v>
      </c>
      <c r="AF49" s="3" t="s">
        <v>1</v>
      </c>
      <c r="AG49" s="11">
        <v>2005</v>
      </c>
      <c r="AH49" s="24">
        <v>24.245999999999999</v>
      </c>
      <c r="AI49" s="13">
        <v>4528</v>
      </c>
      <c r="AJ49" s="13">
        <v>12854</v>
      </c>
      <c r="AK49" s="13">
        <v>6328</v>
      </c>
      <c r="AL49" s="13">
        <v>6526</v>
      </c>
      <c r="AM49" s="7">
        <v>530.14930297781075</v>
      </c>
      <c r="AN49" s="7">
        <v>139</v>
      </c>
      <c r="AO49" s="17">
        <v>1.0931970114038536</v>
      </c>
      <c r="AP49" s="17"/>
      <c r="AR49" s="10" t="s">
        <v>0</v>
      </c>
      <c r="AS49" s="3">
        <v>17</v>
      </c>
      <c r="AT49" s="3" t="s">
        <v>1</v>
      </c>
      <c r="AU49" s="11">
        <v>2005</v>
      </c>
      <c r="AV49" s="24">
        <v>39.439</v>
      </c>
      <c r="AW49" s="13">
        <v>7968</v>
      </c>
      <c r="AX49" s="13">
        <v>23171</v>
      </c>
      <c r="AY49" s="13">
        <v>11430</v>
      </c>
      <c r="AZ49" s="13">
        <v>11741</v>
      </c>
      <c r="BA49" s="7">
        <v>587.51489642232309</v>
      </c>
      <c r="BB49" s="7">
        <v>52</v>
      </c>
      <c r="BC49" s="8">
        <v>0.22492322332280809</v>
      </c>
      <c r="BD49" s="17"/>
      <c r="BE49" s="36"/>
      <c r="BF49" s="10" t="s">
        <v>0</v>
      </c>
      <c r="BG49" s="4">
        <v>25</v>
      </c>
      <c r="BH49" s="4" t="s">
        <v>2</v>
      </c>
      <c r="BI49" s="11">
        <v>2013</v>
      </c>
      <c r="BJ49" s="25">
        <v>56.96</v>
      </c>
      <c r="BK49" s="20">
        <v>3124</v>
      </c>
      <c r="BL49" s="20">
        <v>9598</v>
      </c>
      <c r="BM49" s="20">
        <v>4713</v>
      </c>
      <c r="BN49" s="20">
        <v>4885</v>
      </c>
      <c r="BO49" s="14">
        <v>168.50421348314606</v>
      </c>
      <c r="BP49" s="14">
        <v>81</v>
      </c>
      <c r="BQ49" s="17">
        <v>0.85110854260796476</v>
      </c>
    </row>
    <row r="50" spans="1:69" s="3" customFormat="1" ht="10.5" customHeight="1" x14ac:dyDescent="0.15">
      <c r="B50" s="10"/>
      <c r="C50" s="4">
        <v>18</v>
      </c>
      <c r="D50" s="4" t="s">
        <v>1</v>
      </c>
      <c r="E50" s="23">
        <v>2006</v>
      </c>
      <c r="F50" s="25">
        <v>3.8730000000000002</v>
      </c>
      <c r="G50" s="14">
        <v>10764</v>
      </c>
      <c r="H50" s="14">
        <v>26715</v>
      </c>
      <c r="I50" s="14">
        <v>13043</v>
      </c>
      <c r="J50" s="14">
        <v>13672</v>
      </c>
      <c r="K50" s="7">
        <v>6897.7536793183572</v>
      </c>
      <c r="L50" s="14">
        <v>-228</v>
      </c>
      <c r="M50" s="8">
        <v>-0.84623093196748689</v>
      </c>
      <c r="N50" s="17"/>
      <c r="P50" s="10"/>
      <c r="Q50" s="4">
        <v>18</v>
      </c>
      <c r="R50" s="4" t="s">
        <v>1</v>
      </c>
      <c r="S50" s="11">
        <v>2006</v>
      </c>
      <c r="T50" s="24">
        <v>18.553000000000001</v>
      </c>
      <c r="U50" s="13">
        <v>13721</v>
      </c>
      <c r="V50" s="13">
        <v>32752</v>
      </c>
      <c r="W50" s="13">
        <v>16978</v>
      </c>
      <c r="X50" s="13">
        <v>15774</v>
      </c>
      <c r="Y50" s="14">
        <v>1765.3209723494851</v>
      </c>
      <c r="Z50" s="14">
        <v>992</v>
      </c>
      <c r="AA50" s="17">
        <v>3.1234256926952142</v>
      </c>
      <c r="AB50" s="17"/>
      <c r="AE50" s="3">
        <v>18</v>
      </c>
      <c r="AF50" s="3" t="s">
        <v>1</v>
      </c>
      <c r="AG50" s="11">
        <v>2006</v>
      </c>
      <c r="AH50" s="25">
        <v>24.245999999999999</v>
      </c>
      <c r="AI50" s="13">
        <v>4594</v>
      </c>
      <c r="AJ50" s="13">
        <v>13023</v>
      </c>
      <c r="AK50" s="13">
        <v>6450</v>
      </c>
      <c r="AL50" s="13">
        <v>6573</v>
      </c>
      <c r="AM50" s="7">
        <v>537.1195248700817</v>
      </c>
      <c r="AN50" s="7">
        <v>169</v>
      </c>
      <c r="AO50" s="17">
        <v>1.3147658316477362</v>
      </c>
      <c r="AP50" s="17"/>
      <c r="AS50" s="3">
        <v>18</v>
      </c>
      <c r="AT50" s="3" t="s">
        <v>1</v>
      </c>
      <c r="AU50" s="11">
        <v>2006</v>
      </c>
      <c r="AV50" s="25">
        <v>39.439</v>
      </c>
      <c r="AW50" s="13">
        <v>7962</v>
      </c>
      <c r="AX50" s="13">
        <v>22979</v>
      </c>
      <c r="AY50" s="13">
        <v>11298</v>
      </c>
      <c r="AZ50" s="13">
        <v>11681</v>
      </c>
      <c r="BA50" s="7">
        <v>582.64661882907785</v>
      </c>
      <c r="BB50" s="7">
        <v>-192</v>
      </c>
      <c r="BC50" s="8">
        <v>-0.82862198437702295</v>
      </c>
      <c r="BD50" s="17"/>
      <c r="BE50" s="4"/>
      <c r="BF50" s="4"/>
      <c r="BG50" s="3">
        <v>26</v>
      </c>
      <c r="BH50" s="3" t="s">
        <v>2</v>
      </c>
      <c r="BI50" s="11">
        <v>2014</v>
      </c>
      <c r="BJ50" s="25">
        <v>56.96</v>
      </c>
      <c r="BK50" s="15">
        <v>3176</v>
      </c>
      <c r="BL50" s="15">
        <v>9602</v>
      </c>
      <c r="BM50" s="15">
        <v>4725</v>
      </c>
      <c r="BN50" s="15">
        <v>4877</v>
      </c>
      <c r="BO50" s="14">
        <v>168.57443820224719</v>
      </c>
      <c r="BP50" s="14">
        <v>4</v>
      </c>
      <c r="BQ50" s="17">
        <v>4.1675349031048137E-2</v>
      </c>
    </row>
    <row r="51" spans="1:69" s="3" customFormat="1" ht="10.5" customHeight="1" x14ac:dyDescent="0.15">
      <c r="B51" s="10"/>
      <c r="C51" s="4">
        <v>19</v>
      </c>
      <c r="D51" s="4" t="s">
        <v>2</v>
      </c>
      <c r="E51" s="23">
        <v>2007</v>
      </c>
      <c r="F51" s="25">
        <v>3.8730000000000002</v>
      </c>
      <c r="G51" s="14">
        <v>10823</v>
      </c>
      <c r="H51" s="14">
        <v>26446</v>
      </c>
      <c r="I51" s="14">
        <v>12853</v>
      </c>
      <c r="J51" s="14">
        <v>13593</v>
      </c>
      <c r="K51" s="7">
        <v>6828.298476633101</v>
      </c>
      <c r="L51" s="14">
        <v>-269</v>
      </c>
      <c r="M51" s="8">
        <v>-1.0069249485307878</v>
      </c>
      <c r="N51" s="17"/>
      <c r="P51" s="10"/>
      <c r="Q51" s="4">
        <v>19</v>
      </c>
      <c r="R51" s="4" t="s">
        <v>2</v>
      </c>
      <c r="S51" s="11">
        <v>2007</v>
      </c>
      <c r="T51" s="25">
        <v>18.553000000000001</v>
      </c>
      <c r="U51" s="22">
        <v>14207</v>
      </c>
      <c r="V51" s="22">
        <v>33287</v>
      </c>
      <c r="W51" s="22">
        <v>17193</v>
      </c>
      <c r="X51" s="22">
        <v>16094</v>
      </c>
      <c r="Y51" s="14">
        <v>1794.1572791462297</v>
      </c>
      <c r="Z51" s="14">
        <v>535</v>
      </c>
      <c r="AA51" s="17">
        <v>1.6334880312652664</v>
      </c>
      <c r="AB51" s="17"/>
      <c r="AE51" s="3">
        <v>19</v>
      </c>
      <c r="AF51" s="3" t="s">
        <v>2</v>
      </c>
      <c r="AG51" s="11">
        <v>2007</v>
      </c>
      <c r="AH51" s="25">
        <v>24.245999999999999</v>
      </c>
      <c r="AI51" s="13">
        <v>4661</v>
      </c>
      <c r="AJ51" s="13">
        <v>13090</v>
      </c>
      <c r="AK51" s="13">
        <v>6471</v>
      </c>
      <c r="AL51" s="13">
        <v>6619</v>
      </c>
      <c r="AM51" s="7">
        <v>539.88286727707668</v>
      </c>
      <c r="AN51" s="7">
        <v>67</v>
      </c>
      <c r="AO51" s="17">
        <v>0.51447439146126084</v>
      </c>
      <c r="AP51" s="17"/>
      <c r="AS51" s="3">
        <v>19</v>
      </c>
      <c r="AT51" s="3" t="s">
        <v>2</v>
      </c>
      <c r="AU51" s="11">
        <v>2007</v>
      </c>
      <c r="AV51" s="25">
        <v>39.439</v>
      </c>
      <c r="AW51" s="13">
        <v>8144</v>
      </c>
      <c r="AX51" s="13">
        <v>23089</v>
      </c>
      <c r="AY51" s="13">
        <v>11321</v>
      </c>
      <c r="AZ51" s="13">
        <v>11768</v>
      </c>
      <c r="BA51" s="7">
        <v>585.43573620020788</v>
      </c>
      <c r="BB51" s="7">
        <v>110</v>
      </c>
      <c r="BC51" s="8">
        <v>0.47869794159885115</v>
      </c>
      <c r="BD51" s="17"/>
      <c r="BE51" s="4"/>
      <c r="BF51" s="4"/>
      <c r="BG51" s="3">
        <v>27</v>
      </c>
      <c r="BH51" s="3" t="s">
        <v>2</v>
      </c>
      <c r="BI51" s="11">
        <v>2015</v>
      </c>
      <c r="BJ51" s="25">
        <v>56.96</v>
      </c>
      <c r="BK51" s="16">
        <v>3241</v>
      </c>
      <c r="BL51" s="16">
        <v>9585</v>
      </c>
      <c r="BM51" s="16">
        <v>4743</v>
      </c>
      <c r="BN51" s="16">
        <v>4842</v>
      </c>
      <c r="BO51" s="14">
        <v>168.2759831460674</v>
      </c>
      <c r="BP51" s="14">
        <v>-17</v>
      </c>
      <c r="BQ51" s="17">
        <v>-0.17704644865652988</v>
      </c>
    </row>
    <row r="52" spans="1:69" s="3" customFormat="1" ht="10.5" customHeight="1" x14ac:dyDescent="0.15">
      <c r="B52" s="10"/>
      <c r="C52" s="4">
        <v>20</v>
      </c>
      <c r="D52" s="4" t="s">
        <v>2</v>
      </c>
      <c r="E52" s="11">
        <v>2008</v>
      </c>
      <c r="F52" s="24">
        <v>3.8730000000000002</v>
      </c>
      <c r="G52" s="14">
        <v>10835</v>
      </c>
      <c r="H52" s="14">
        <v>26348</v>
      </c>
      <c r="I52" s="14">
        <v>12808</v>
      </c>
      <c r="J52" s="14">
        <v>13540</v>
      </c>
      <c r="K52" s="14">
        <v>6802.9950942421892</v>
      </c>
      <c r="L52" s="14">
        <v>-98</v>
      </c>
      <c r="M52" s="8">
        <v>-0.37056643726839594</v>
      </c>
      <c r="N52" s="17"/>
      <c r="P52" s="10"/>
      <c r="Q52" s="4">
        <v>20</v>
      </c>
      <c r="R52" s="4" t="s">
        <v>2</v>
      </c>
      <c r="S52" s="11">
        <v>2008</v>
      </c>
      <c r="T52" s="25">
        <v>18.553000000000001</v>
      </c>
      <c r="U52" s="22">
        <v>14612</v>
      </c>
      <c r="V52" s="22">
        <v>33811</v>
      </c>
      <c r="W52" s="22">
        <v>17444</v>
      </c>
      <c r="X52" s="22">
        <v>16367</v>
      </c>
      <c r="Y52" s="14">
        <v>1822.4006899153776</v>
      </c>
      <c r="Z52" s="14">
        <v>524</v>
      </c>
      <c r="AA52" s="17">
        <v>1.5741881214888696</v>
      </c>
      <c r="AB52" s="17"/>
      <c r="AE52" s="4">
        <v>20</v>
      </c>
      <c r="AF52" s="4" t="s">
        <v>2</v>
      </c>
      <c r="AG52" s="11">
        <v>2008</v>
      </c>
      <c r="AH52" s="25">
        <v>24.245999999999999</v>
      </c>
      <c r="AI52" s="22">
        <v>4757</v>
      </c>
      <c r="AJ52" s="22">
        <v>13220</v>
      </c>
      <c r="AK52" s="22">
        <v>6554</v>
      </c>
      <c r="AL52" s="22">
        <v>6666</v>
      </c>
      <c r="AM52" s="7">
        <v>545.24457642497737</v>
      </c>
      <c r="AN52" s="7">
        <v>130</v>
      </c>
      <c r="AO52" s="17">
        <v>0.99312452253628725</v>
      </c>
      <c r="AP52" s="17"/>
      <c r="AS52" s="4">
        <v>20</v>
      </c>
      <c r="AT52" s="4" t="s">
        <v>2</v>
      </c>
      <c r="AU52" s="11">
        <v>2008</v>
      </c>
      <c r="AV52" s="25">
        <v>39.439</v>
      </c>
      <c r="AW52" s="22">
        <v>8217</v>
      </c>
      <c r="AX52" s="22">
        <v>22997</v>
      </c>
      <c r="AY52" s="22">
        <v>11268</v>
      </c>
      <c r="AZ52" s="22">
        <v>11729</v>
      </c>
      <c r="BA52" s="7">
        <v>583.10301985344461</v>
      </c>
      <c r="BB52" s="7">
        <v>-92</v>
      </c>
      <c r="BC52" s="8">
        <v>-0.39845814023994108</v>
      </c>
      <c r="BD52" s="17"/>
      <c r="BE52" s="4"/>
      <c r="BF52" s="4"/>
      <c r="BG52" s="3">
        <v>28</v>
      </c>
      <c r="BH52" s="3" t="s">
        <v>2</v>
      </c>
      <c r="BI52" s="11">
        <v>2016</v>
      </c>
      <c r="BJ52" s="25">
        <v>56.96</v>
      </c>
      <c r="BK52" s="16">
        <v>3241</v>
      </c>
      <c r="BL52" s="16">
        <v>9637</v>
      </c>
      <c r="BM52" s="16">
        <v>4788</v>
      </c>
      <c r="BN52" s="16">
        <v>4849</v>
      </c>
      <c r="BO52" s="14">
        <v>169.18890449438203</v>
      </c>
      <c r="BP52" s="14">
        <v>52</v>
      </c>
      <c r="BQ52" s="17">
        <v>0.54251434533124676</v>
      </c>
    </row>
    <row r="53" spans="1:69" s="3" customFormat="1" ht="10.5" customHeight="1" x14ac:dyDescent="0.15">
      <c r="B53" s="10"/>
      <c r="C53" s="4">
        <v>21</v>
      </c>
      <c r="D53" s="4" t="s">
        <v>2</v>
      </c>
      <c r="E53" s="11">
        <v>2009</v>
      </c>
      <c r="F53" s="25">
        <v>3.8730000000000002</v>
      </c>
      <c r="G53" s="14">
        <v>11002</v>
      </c>
      <c r="H53" s="14">
        <v>26298</v>
      </c>
      <c r="I53" s="14">
        <v>12792</v>
      </c>
      <c r="J53" s="14">
        <v>13506</v>
      </c>
      <c r="K53" s="14">
        <v>6790.0852052672344</v>
      </c>
      <c r="L53" s="14">
        <v>-50</v>
      </c>
      <c r="M53" s="8">
        <v>-0.18976772430545014</v>
      </c>
      <c r="N53" s="17"/>
      <c r="P53" s="10"/>
      <c r="Q53" s="4">
        <v>21</v>
      </c>
      <c r="R53" s="4" t="s">
        <v>2</v>
      </c>
      <c r="S53" s="11">
        <v>2009</v>
      </c>
      <c r="T53" s="24">
        <v>18.553000000000001</v>
      </c>
      <c r="U53" s="22">
        <v>14910</v>
      </c>
      <c r="V53" s="14">
        <v>34136</v>
      </c>
      <c r="W53" s="14">
        <v>17609</v>
      </c>
      <c r="X53" s="14">
        <v>16527</v>
      </c>
      <c r="Y53" s="14">
        <v>1839.9180725489139</v>
      </c>
      <c r="Z53" s="14">
        <v>325</v>
      </c>
      <c r="AA53" s="17">
        <v>0.96122563662713323</v>
      </c>
      <c r="AB53" s="17"/>
      <c r="AE53" s="4">
        <v>21</v>
      </c>
      <c r="AF53" s="4" t="s">
        <v>2</v>
      </c>
      <c r="AG53" s="11">
        <v>2009</v>
      </c>
      <c r="AH53" s="25">
        <v>24.245999999999999</v>
      </c>
      <c r="AI53" s="22">
        <v>4859</v>
      </c>
      <c r="AJ53" s="22">
        <v>13396</v>
      </c>
      <c r="AK53" s="22">
        <v>6628</v>
      </c>
      <c r="AL53" s="22">
        <v>6768</v>
      </c>
      <c r="AM53" s="7">
        <v>552.50350573290439</v>
      </c>
      <c r="AN53" s="7">
        <v>176</v>
      </c>
      <c r="AO53" s="17">
        <v>1.3313161875945536</v>
      </c>
      <c r="AP53" s="17"/>
      <c r="AS53" s="4">
        <v>21</v>
      </c>
      <c r="AT53" s="4" t="s">
        <v>2</v>
      </c>
      <c r="AU53" s="11">
        <v>2009</v>
      </c>
      <c r="AV53" s="25">
        <v>39.439</v>
      </c>
      <c r="AW53" s="22">
        <v>8318</v>
      </c>
      <c r="AX53" s="22">
        <v>23001</v>
      </c>
      <c r="AY53" s="22">
        <v>11249</v>
      </c>
      <c r="AZ53" s="22">
        <v>11752</v>
      </c>
      <c r="BA53" s="7">
        <v>583.20444230330384</v>
      </c>
      <c r="BB53" s="7">
        <v>4</v>
      </c>
      <c r="BC53" s="8">
        <v>1.739357307474888E-2</v>
      </c>
      <c r="BD53" s="17"/>
      <c r="BE53" s="4"/>
      <c r="BF53" s="4"/>
      <c r="BG53" s="3">
        <v>29</v>
      </c>
      <c r="BH53" s="3" t="s">
        <v>2</v>
      </c>
      <c r="BI53" s="11">
        <v>2017</v>
      </c>
      <c r="BJ53" s="25">
        <v>56.96</v>
      </c>
      <c r="BK53" s="16">
        <v>3330</v>
      </c>
      <c r="BL53" s="16">
        <v>9684</v>
      </c>
      <c r="BM53" s="16">
        <v>4812</v>
      </c>
      <c r="BN53" s="16">
        <v>4872</v>
      </c>
      <c r="BO53" s="14">
        <v>170.01404494382021</v>
      </c>
      <c r="BP53" s="14">
        <v>47</v>
      </c>
      <c r="BQ53" s="17">
        <v>0.48770364221230667</v>
      </c>
    </row>
    <row r="54" spans="1:69" s="3" customFormat="1" ht="10.5" customHeight="1" x14ac:dyDescent="0.15">
      <c r="B54" s="10"/>
      <c r="C54" s="4">
        <v>22</v>
      </c>
      <c r="D54" s="4" t="s">
        <v>2</v>
      </c>
      <c r="E54" s="11">
        <v>2010</v>
      </c>
      <c r="F54" s="25">
        <v>3.8730000000000002</v>
      </c>
      <c r="G54" s="14">
        <v>11103</v>
      </c>
      <c r="H54" s="14">
        <v>26201</v>
      </c>
      <c r="I54" s="14">
        <v>12706</v>
      </c>
      <c r="J54" s="14">
        <v>13495</v>
      </c>
      <c r="K54" s="14">
        <v>6765.0400206558215</v>
      </c>
      <c r="L54" s="14">
        <v>-97</v>
      </c>
      <c r="M54" s="8">
        <v>-0.36884934215529697</v>
      </c>
      <c r="N54" s="17"/>
      <c r="P54" s="10"/>
      <c r="Q54" s="4">
        <v>22</v>
      </c>
      <c r="R54" s="4" t="s">
        <v>2</v>
      </c>
      <c r="S54" s="11">
        <v>2010</v>
      </c>
      <c r="T54" s="25">
        <v>18.553000000000001</v>
      </c>
      <c r="U54" s="22">
        <v>14963</v>
      </c>
      <c r="V54" s="14">
        <v>34202</v>
      </c>
      <c r="W54" s="14">
        <v>17510</v>
      </c>
      <c r="X54" s="14">
        <v>16692</v>
      </c>
      <c r="Y54" s="14">
        <v>1843.4754487144935</v>
      </c>
      <c r="Z54" s="14">
        <v>66</v>
      </c>
      <c r="AA54" s="17">
        <v>0.19334426997890788</v>
      </c>
      <c r="AB54" s="17"/>
      <c r="AE54" s="4">
        <v>22</v>
      </c>
      <c r="AF54" s="4" t="s">
        <v>2</v>
      </c>
      <c r="AG54" s="11">
        <v>2010</v>
      </c>
      <c r="AH54" s="25">
        <v>24.245999999999999</v>
      </c>
      <c r="AI54" s="22">
        <v>4985</v>
      </c>
      <c r="AJ54" s="14">
        <v>13608</v>
      </c>
      <c r="AK54" s="14">
        <v>6719</v>
      </c>
      <c r="AL54" s="14">
        <v>6889</v>
      </c>
      <c r="AM54" s="14">
        <v>561.24721603563478</v>
      </c>
      <c r="AN54" s="14">
        <v>212</v>
      </c>
      <c r="AO54" s="17">
        <v>1.5825619587936699</v>
      </c>
      <c r="AP54" s="17"/>
      <c r="AS54" s="4">
        <v>22</v>
      </c>
      <c r="AT54" s="4" t="s">
        <v>2</v>
      </c>
      <c r="AU54" s="11">
        <v>2010</v>
      </c>
      <c r="AV54" s="25">
        <v>39.439</v>
      </c>
      <c r="AW54" s="22">
        <v>8399</v>
      </c>
      <c r="AX54" s="14">
        <v>23028</v>
      </c>
      <c r="AY54" s="14">
        <v>11255</v>
      </c>
      <c r="AZ54" s="14">
        <v>11773</v>
      </c>
      <c r="BA54" s="14">
        <v>583.88904383985391</v>
      </c>
      <c r="BB54" s="14">
        <v>27</v>
      </c>
      <c r="BC54" s="17">
        <v>0.11738620059997393</v>
      </c>
      <c r="BD54" s="17"/>
      <c r="BE54" s="4"/>
      <c r="BF54" s="4"/>
      <c r="BG54" s="3">
        <v>30</v>
      </c>
      <c r="BH54" s="3" t="s">
        <v>2</v>
      </c>
      <c r="BI54" s="11">
        <v>2018</v>
      </c>
      <c r="BJ54" s="25">
        <v>56.96</v>
      </c>
      <c r="BK54" s="16">
        <v>3428</v>
      </c>
      <c r="BL54" s="16">
        <v>9720</v>
      </c>
      <c r="BM54" s="16">
        <v>4839</v>
      </c>
      <c r="BN54" s="16">
        <v>4881</v>
      </c>
      <c r="BO54" s="14">
        <v>170.64606741573033</v>
      </c>
      <c r="BP54" s="14">
        <v>36</v>
      </c>
      <c r="BQ54" s="17">
        <v>0.37174721189591076</v>
      </c>
    </row>
    <row r="55" spans="1:69" s="3" customFormat="1" ht="10.5" customHeight="1" x14ac:dyDescent="0.15">
      <c r="B55" s="10"/>
      <c r="C55" s="4">
        <v>23</v>
      </c>
      <c r="D55" s="4" t="s">
        <v>2</v>
      </c>
      <c r="E55" s="11">
        <v>2011</v>
      </c>
      <c r="F55" s="25">
        <v>3.8730000000000002</v>
      </c>
      <c r="G55" s="14">
        <v>10997</v>
      </c>
      <c r="H55" s="14">
        <v>25927</v>
      </c>
      <c r="I55" s="14">
        <v>12528</v>
      </c>
      <c r="J55" s="14">
        <v>13399</v>
      </c>
      <c r="K55" s="14">
        <v>6694.2938290730699</v>
      </c>
      <c r="L55" s="14">
        <v>-274</v>
      </c>
      <c r="M55" s="8">
        <v>-1.045761612152208</v>
      </c>
      <c r="N55" s="17"/>
      <c r="P55" s="10"/>
      <c r="Q55" s="4">
        <v>23</v>
      </c>
      <c r="R55" s="4" t="s">
        <v>2</v>
      </c>
      <c r="S55" s="11">
        <v>2011</v>
      </c>
      <c r="T55" s="25">
        <v>18.553000000000001</v>
      </c>
      <c r="U55" s="22">
        <v>15091</v>
      </c>
      <c r="V55" s="14">
        <v>34842</v>
      </c>
      <c r="W55" s="14">
        <v>17748</v>
      </c>
      <c r="X55" s="14">
        <v>17094</v>
      </c>
      <c r="Y55" s="14">
        <v>1877.9712175928421</v>
      </c>
      <c r="Z55" s="14">
        <v>640</v>
      </c>
      <c r="AA55" s="17">
        <v>1.8712356002572947</v>
      </c>
      <c r="AB55" s="17"/>
      <c r="AE55" s="4">
        <v>23</v>
      </c>
      <c r="AF55" s="4" t="s">
        <v>2</v>
      </c>
      <c r="AG55" s="11">
        <v>2011</v>
      </c>
      <c r="AH55" s="25">
        <v>24.245999999999999</v>
      </c>
      <c r="AI55" s="22">
        <v>4999</v>
      </c>
      <c r="AJ55" s="14">
        <v>13653</v>
      </c>
      <c r="AK55" s="14">
        <v>6642</v>
      </c>
      <c r="AL55" s="14">
        <v>7011</v>
      </c>
      <c r="AM55" s="14">
        <v>563.10319227913885</v>
      </c>
      <c r="AN55" s="14">
        <v>45</v>
      </c>
      <c r="AO55" s="17">
        <v>0.3306878306878307</v>
      </c>
      <c r="AP55" s="17"/>
      <c r="AS55" s="4">
        <v>23</v>
      </c>
      <c r="AT55" s="4" t="s">
        <v>2</v>
      </c>
      <c r="AU55" s="11">
        <v>2011</v>
      </c>
      <c r="AV55" s="25">
        <v>39.439</v>
      </c>
      <c r="AW55" s="22">
        <v>8470</v>
      </c>
      <c r="AX55" s="14">
        <v>23084</v>
      </c>
      <c r="AY55" s="14">
        <v>11304</v>
      </c>
      <c r="AZ55" s="14">
        <v>11780</v>
      </c>
      <c r="BA55" s="14">
        <v>585.30895813788379</v>
      </c>
      <c r="BB55" s="14">
        <v>56</v>
      </c>
      <c r="BC55" s="17">
        <v>0.24318221295813791</v>
      </c>
      <c r="BD55" s="17"/>
      <c r="BF55" s="4"/>
      <c r="BG55" s="4">
        <v>31</v>
      </c>
      <c r="BH55" s="4" t="s">
        <v>2</v>
      </c>
      <c r="BI55" s="11">
        <v>2019</v>
      </c>
      <c r="BJ55" s="25">
        <v>56.96</v>
      </c>
      <c r="BK55" s="27">
        <v>3501</v>
      </c>
      <c r="BL55" s="27">
        <v>9650</v>
      </c>
      <c r="BM55" s="27">
        <v>4813</v>
      </c>
      <c r="BN55" s="27">
        <v>4837</v>
      </c>
      <c r="BO55" s="14">
        <v>169.41713483146066</v>
      </c>
      <c r="BP55" s="14">
        <v>-70</v>
      </c>
      <c r="BQ55" s="17">
        <v>-0.72016460905349799</v>
      </c>
    </row>
    <row r="56" spans="1:69" s="3" customFormat="1" ht="10.5" customHeight="1" x14ac:dyDescent="0.15">
      <c r="B56" s="10"/>
      <c r="C56" s="4">
        <v>24</v>
      </c>
      <c r="D56" s="4" t="s">
        <v>2</v>
      </c>
      <c r="E56" s="11">
        <v>2012</v>
      </c>
      <c r="F56" s="25">
        <v>3.8730000000000002</v>
      </c>
      <c r="G56" s="14">
        <v>10941</v>
      </c>
      <c r="H56" s="14">
        <v>25572</v>
      </c>
      <c r="I56" s="14">
        <v>12317</v>
      </c>
      <c r="J56" s="14">
        <v>13255</v>
      </c>
      <c r="K56" s="14">
        <v>6602.6336173508907</v>
      </c>
      <c r="L56" s="14">
        <v>-355</v>
      </c>
      <c r="M56" s="17">
        <v>-1.3692289890847378</v>
      </c>
      <c r="N56" s="17"/>
      <c r="P56" s="10"/>
      <c r="Q56" s="4">
        <v>24</v>
      </c>
      <c r="R56" s="4" t="s">
        <v>2</v>
      </c>
      <c r="S56" s="11">
        <v>2012</v>
      </c>
      <c r="T56" s="25">
        <v>18.553000000000001</v>
      </c>
      <c r="U56" s="22">
        <v>15491</v>
      </c>
      <c r="V56" s="14">
        <v>35599</v>
      </c>
      <c r="W56" s="14">
        <v>18104</v>
      </c>
      <c r="X56" s="14">
        <v>17495</v>
      </c>
      <c r="Y56" s="14">
        <v>1918.7732442192637</v>
      </c>
      <c r="Z56" s="14">
        <v>757</v>
      </c>
      <c r="AA56" s="17">
        <v>2.172665174215028</v>
      </c>
      <c r="AB56" s="17"/>
      <c r="AE56" s="4">
        <v>24</v>
      </c>
      <c r="AF56" s="4" t="s">
        <v>2</v>
      </c>
      <c r="AG56" s="11">
        <v>2012</v>
      </c>
      <c r="AH56" s="25">
        <v>24.245999999999999</v>
      </c>
      <c r="AI56" s="22">
        <v>5083</v>
      </c>
      <c r="AJ56" s="14">
        <v>13705</v>
      </c>
      <c r="AK56" s="14">
        <v>6648</v>
      </c>
      <c r="AL56" s="14">
        <v>7057</v>
      </c>
      <c r="AM56" s="14">
        <v>565.2478759382991</v>
      </c>
      <c r="AN56" s="14">
        <v>52</v>
      </c>
      <c r="AO56" s="17">
        <v>0.38086867355160037</v>
      </c>
      <c r="AP56" s="17"/>
      <c r="AS56" s="4">
        <v>24</v>
      </c>
      <c r="AT56" s="4" t="s">
        <v>2</v>
      </c>
      <c r="AU56" s="11">
        <v>2012</v>
      </c>
      <c r="AV56" s="25">
        <v>39.439</v>
      </c>
      <c r="AW56" s="22">
        <v>8571</v>
      </c>
      <c r="AX56" s="14">
        <v>23129</v>
      </c>
      <c r="AY56" s="14">
        <v>11315</v>
      </c>
      <c r="AZ56" s="14">
        <v>11814</v>
      </c>
      <c r="BA56" s="14">
        <v>586.44996069880062</v>
      </c>
      <c r="BB56" s="14">
        <v>45</v>
      </c>
      <c r="BC56" s="17">
        <v>0.19494021833304453</v>
      </c>
      <c r="BD56" s="17"/>
      <c r="BF56" s="4" t="s">
        <v>32</v>
      </c>
      <c r="BG56" s="3">
        <v>2</v>
      </c>
      <c r="BH56" s="3" t="s">
        <v>2</v>
      </c>
      <c r="BI56" s="11">
        <v>2020</v>
      </c>
      <c r="BJ56" s="25">
        <v>56.96</v>
      </c>
      <c r="BK56" s="15">
        <v>3566</v>
      </c>
      <c r="BL56" s="15">
        <v>9653</v>
      </c>
      <c r="BM56" s="15">
        <v>4808</v>
      </c>
      <c r="BN56" s="15">
        <v>4845</v>
      </c>
      <c r="BO56" s="28">
        <v>169.46980337078651</v>
      </c>
      <c r="BP56" s="14">
        <v>3</v>
      </c>
      <c r="BQ56" s="17">
        <v>3.10880829015544E-2</v>
      </c>
    </row>
    <row r="57" spans="1:69" s="3" customFormat="1" ht="10.5" customHeight="1" x14ac:dyDescent="0.15">
      <c r="B57" s="10"/>
      <c r="C57" s="4">
        <v>25</v>
      </c>
      <c r="D57" s="4" t="s">
        <v>2</v>
      </c>
      <c r="E57" s="11">
        <v>2013</v>
      </c>
      <c r="F57" s="25">
        <v>3.8730000000000002</v>
      </c>
      <c r="G57" s="14">
        <v>10961</v>
      </c>
      <c r="H57" s="14">
        <v>25418</v>
      </c>
      <c r="I57" s="14">
        <v>12220</v>
      </c>
      <c r="J57" s="14">
        <v>13198</v>
      </c>
      <c r="K57" s="14">
        <v>6562.8711593080297</v>
      </c>
      <c r="L57" s="14">
        <v>-154</v>
      </c>
      <c r="M57" s="17">
        <v>-0.6022211794149851</v>
      </c>
      <c r="N57" s="17"/>
      <c r="P57" s="10"/>
      <c r="Q57" s="4">
        <v>25</v>
      </c>
      <c r="R57" s="4" t="s">
        <v>2</v>
      </c>
      <c r="S57" s="11">
        <v>2013</v>
      </c>
      <c r="T57" s="25">
        <v>18.553000000000001</v>
      </c>
      <c r="U57" s="14">
        <v>15803</v>
      </c>
      <c r="V57" s="14">
        <v>35991</v>
      </c>
      <c r="W57" s="14">
        <v>18278</v>
      </c>
      <c r="X57" s="14">
        <v>17713</v>
      </c>
      <c r="Y57" s="14">
        <v>1939.9019026572521</v>
      </c>
      <c r="Z57" s="14">
        <v>392</v>
      </c>
      <c r="AA57" s="17">
        <v>1.1011545268125509</v>
      </c>
      <c r="AB57" s="17"/>
      <c r="AE57" s="4">
        <v>25</v>
      </c>
      <c r="AF57" s="4" t="s">
        <v>2</v>
      </c>
      <c r="AG57" s="11">
        <v>2013</v>
      </c>
      <c r="AH57" s="25">
        <v>24.245999999999999</v>
      </c>
      <c r="AI57" s="14">
        <v>5153</v>
      </c>
      <c r="AJ57" s="14">
        <v>13785</v>
      </c>
      <c r="AK57" s="14">
        <v>6682</v>
      </c>
      <c r="AL57" s="14">
        <v>7103</v>
      </c>
      <c r="AM57" s="14">
        <v>568.54738926008417</v>
      </c>
      <c r="AN57" s="14">
        <v>80</v>
      </c>
      <c r="AO57" s="17">
        <v>0.58372856621670921</v>
      </c>
      <c r="AP57" s="17"/>
      <c r="AS57" s="4">
        <v>25</v>
      </c>
      <c r="AT57" s="4" t="s">
        <v>2</v>
      </c>
      <c r="AU57" s="11">
        <v>2013</v>
      </c>
      <c r="AV57" s="25">
        <v>39.439</v>
      </c>
      <c r="AW57" s="14">
        <v>8609</v>
      </c>
      <c r="AX57" s="14">
        <v>23019</v>
      </c>
      <c r="AY57" s="14">
        <v>11270</v>
      </c>
      <c r="AZ57" s="14">
        <v>11749</v>
      </c>
      <c r="BA57" s="14">
        <v>583.66084332767059</v>
      </c>
      <c r="BB57" s="14">
        <v>-110</v>
      </c>
      <c r="BC57" s="17">
        <v>-0.47559341086947121</v>
      </c>
      <c r="BD57" s="17"/>
      <c r="BG57" s="18">
        <v>3</v>
      </c>
      <c r="BH57" s="3" t="s">
        <v>2</v>
      </c>
      <c r="BI57" s="11">
        <v>2021</v>
      </c>
      <c r="BJ57" s="25">
        <v>56.96</v>
      </c>
      <c r="BK57" s="15">
        <v>3486</v>
      </c>
      <c r="BL57" s="15">
        <v>9501</v>
      </c>
      <c r="BM57" s="15">
        <v>4749</v>
      </c>
      <c r="BN57" s="15">
        <v>4752</v>
      </c>
      <c r="BO57" s="14">
        <f>BL57/BJ57</f>
        <v>166.80126404494382</v>
      </c>
      <c r="BP57" s="14">
        <f>BL57-BL56</f>
        <v>-152</v>
      </c>
      <c r="BQ57" s="17">
        <f>BP57/BL56*100</f>
        <v>-1.5746400082875791</v>
      </c>
    </row>
    <row r="58" spans="1:69" s="3" customFormat="1" ht="10.5" customHeight="1" x14ac:dyDescent="0.15">
      <c r="B58" s="10"/>
      <c r="C58" s="4">
        <v>26</v>
      </c>
      <c r="D58" s="4" t="s">
        <v>2</v>
      </c>
      <c r="E58" s="11">
        <v>2014</v>
      </c>
      <c r="F58" s="25">
        <v>3.8730000000000002</v>
      </c>
      <c r="G58" s="14">
        <v>10907</v>
      </c>
      <c r="H58" s="14">
        <v>25098</v>
      </c>
      <c r="I58" s="14">
        <v>12080</v>
      </c>
      <c r="J58" s="14">
        <v>13018</v>
      </c>
      <c r="K58" s="14">
        <v>6480.247869868319</v>
      </c>
      <c r="L58" s="14">
        <v>-320</v>
      </c>
      <c r="M58" s="17">
        <v>-1.2589503501455661</v>
      </c>
      <c r="N58" s="17"/>
      <c r="P58" s="10"/>
      <c r="Q58" s="4">
        <v>26</v>
      </c>
      <c r="R58" s="4" t="s">
        <v>2</v>
      </c>
      <c r="S58" s="11">
        <v>2014</v>
      </c>
      <c r="T58" s="25">
        <v>18.553000000000001</v>
      </c>
      <c r="U58" s="14">
        <v>16001</v>
      </c>
      <c r="V58" s="14">
        <v>36250</v>
      </c>
      <c r="W58" s="14">
        <v>18429</v>
      </c>
      <c r="X58" s="14">
        <v>17821</v>
      </c>
      <c r="Y58" s="14">
        <v>1953.8619091252087</v>
      </c>
      <c r="Z58" s="14">
        <v>259</v>
      </c>
      <c r="AA58" s="17">
        <v>0.71962435053207741</v>
      </c>
      <c r="AB58" s="17"/>
      <c r="AE58" s="4">
        <v>26</v>
      </c>
      <c r="AF58" s="4" t="s">
        <v>2</v>
      </c>
      <c r="AG58" s="11">
        <v>2014</v>
      </c>
      <c r="AH58" s="25">
        <v>24.245999999999999</v>
      </c>
      <c r="AI58" s="14">
        <v>5176</v>
      </c>
      <c r="AJ58" s="14">
        <v>13678</v>
      </c>
      <c r="AK58" s="14">
        <v>6679</v>
      </c>
      <c r="AL58" s="14">
        <v>6999</v>
      </c>
      <c r="AM58" s="14">
        <v>564.13429019219666</v>
      </c>
      <c r="AN58" s="14">
        <v>-107</v>
      </c>
      <c r="AO58" s="17">
        <v>-0.77620602103735947</v>
      </c>
      <c r="AP58" s="17"/>
      <c r="AS58" s="4">
        <v>26</v>
      </c>
      <c r="AT58" s="4" t="s">
        <v>2</v>
      </c>
      <c r="AU58" s="11">
        <v>2014</v>
      </c>
      <c r="AV58" s="25">
        <v>39.439</v>
      </c>
      <c r="AW58" s="14">
        <v>8711</v>
      </c>
      <c r="AX58" s="14">
        <v>23017</v>
      </c>
      <c r="AY58" s="14">
        <v>11267</v>
      </c>
      <c r="AZ58" s="14">
        <v>11750</v>
      </c>
      <c r="BA58" s="14">
        <v>583.61013210274098</v>
      </c>
      <c r="BB58" s="14">
        <v>-2</v>
      </c>
      <c r="BC58" s="17">
        <v>-8.6884747382596998E-3</v>
      </c>
      <c r="BD58" s="17"/>
      <c r="BG58" s="18">
        <v>4</v>
      </c>
      <c r="BH58" s="3" t="s">
        <v>2</v>
      </c>
      <c r="BI58" s="11">
        <v>2022</v>
      </c>
      <c r="BJ58" s="25">
        <v>56.96</v>
      </c>
      <c r="BK58" s="15">
        <v>3496</v>
      </c>
      <c r="BL58" s="15">
        <v>9357</v>
      </c>
      <c r="BM58" s="15">
        <v>4673</v>
      </c>
      <c r="BN58" s="15">
        <v>4684</v>
      </c>
      <c r="BO58" s="14">
        <f>BL58/BJ58</f>
        <v>164.27317415730337</v>
      </c>
      <c r="BP58" s="14">
        <f>BL58-BL57</f>
        <v>-144</v>
      </c>
      <c r="BQ58" s="17">
        <f>BP58/BL57*100</f>
        <v>-1.5156299336911905</v>
      </c>
    </row>
    <row r="59" spans="1:69" s="3" customFormat="1" ht="10.5" customHeight="1" x14ac:dyDescent="0.15">
      <c r="B59" s="10"/>
      <c r="C59" s="4">
        <v>27</v>
      </c>
      <c r="D59" s="4" t="s">
        <v>2</v>
      </c>
      <c r="E59" s="11">
        <v>2015</v>
      </c>
      <c r="F59" s="4">
        <v>3.8730000000000002</v>
      </c>
      <c r="G59" s="26">
        <v>10994</v>
      </c>
      <c r="H59" s="26">
        <v>25086</v>
      </c>
      <c r="I59" s="26">
        <v>12079</v>
      </c>
      <c r="J59" s="26">
        <v>13007</v>
      </c>
      <c r="K59" s="14">
        <v>6477.1494965143293</v>
      </c>
      <c r="L59" s="14">
        <v>-12</v>
      </c>
      <c r="M59" s="17">
        <v>-4.7812574707147983E-2</v>
      </c>
      <c r="N59" s="17"/>
      <c r="P59" s="10"/>
      <c r="Q59" s="4">
        <v>27</v>
      </c>
      <c r="R59" s="4" t="s">
        <v>2</v>
      </c>
      <c r="S59" s="11">
        <v>2015</v>
      </c>
      <c r="T59" s="4">
        <v>18.553000000000001</v>
      </c>
      <c r="U59" s="26">
        <v>16113</v>
      </c>
      <c r="V59" s="26">
        <v>36315</v>
      </c>
      <c r="W59" s="26">
        <v>18447</v>
      </c>
      <c r="X59" s="26">
        <v>17868</v>
      </c>
      <c r="Y59" s="14">
        <v>1957.3653856519161</v>
      </c>
      <c r="Z59" s="14">
        <v>65</v>
      </c>
      <c r="AA59" s="17">
        <v>0.1793103448275862</v>
      </c>
      <c r="AB59" s="17"/>
      <c r="AE59" s="4">
        <v>27</v>
      </c>
      <c r="AF59" s="4" t="s">
        <v>2</v>
      </c>
      <c r="AG59" s="11">
        <v>2015</v>
      </c>
      <c r="AH59" s="4">
        <v>24.245999999999999</v>
      </c>
      <c r="AI59" s="26">
        <v>5265</v>
      </c>
      <c r="AJ59" s="26">
        <v>13782</v>
      </c>
      <c r="AK59" s="26">
        <v>6748</v>
      </c>
      <c r="AL59" s="26">
        <v>7034</v>
      </c>
      <c r="AM59" s="14">
        <v>568.42365751051727</v>
      </c>
      <c r="AN59" s="14">
        <v>104</v>
      </c>
      <c r="AO59" s="17">
        <v>0.76034507969001308</v>
      </c>
      <c r="AP59" s="17"/>
      <c r="AS59" s="4">
        <v>27</v>
      </c>
      <c r="AT59" s="4" t="s">
        <v>2</v>
      </c>
      <c r="AU59" s="11">
        <v>2015</v>
      </c>
      <c r="AV59" s="4">
        <v>39.439</v>
      </c>
      <c r="AW59" s="26">
        <v>8814</v>
      </c>
      <c r="AX59" s="26">
        <v>23086</v>
      </c>
      <c r="AY59" s="26">
        <v>11285</v>
      </c>
      <c r="AZ59" s="26">
        <v>11801</v>
      </c>
      <c r="BA59" s="14">
        <v>585.35966936281341</v>
      </c>
      <c r="BB59" s="14">
        <v>69</v>
      </c>
      <c r="BC59" s="17">
        <v>0.29977842464265542</v>
      </c>
      <c r="BD59" s="17"/>
      <c r="BG59" s="18">
        <v>5</v>
      </c>
      <c r="BH59" s="3" t="s">
        <v>2</v>
      </c>
      <c r="BI59" s="11">
        <v>2023</v>
      </c>
      <c r="BJ59" s="25">
        <v>56.96</v>
      </c>
      <c r="BK59" s="15">
        <v>3493</v>
      </c>
      <c r="BL59" s="15">
        <v>9208</v>
      </c>
      <c r="BM59" s="15">
        <v>4580</v>
      </c>
      <c r="BN59" s="15">
        <v>4628</v>
      </c>
      <c r="BO59" s="14">
        <f>BL59/BJ59</f>
        <v>161.65730337078651</v>
      </c>
      <c r="BP59" s="14">
        <f>BL59-BL58</f>
        <v>-149</v>
      </c>
      <c r="BQ59" s="17">
        <f>BP59/BL58*100</f>
        <v>-1.5923907235224966</v>
      </c>
    </row>
    <row r="60" spans="1:69" s="3" customFormat="1" ht="10.5" customHeight="1" x14ac:dyDescent="0.15">
      <c r="B60" s="10"/>
      <c r="C60" s="4">
        <v>28</v>
      </c>
      <c r="D60" s="4" t="s">
        <v>2</v>
      </c>
      <c r="E60" s="11">
        <v>2016</v>
      </c>
      <c r="F60" s="4">
        <v>3.8730000000000002</v>
      </c>
      <c r="G60" s="27">
        <v>10853</v>
      </c>
      <c r="H60" s="27">
        <v>25266</v>
      </c>
      <c r="I60" s="27">
        <v>12305</v>
      </c>
      <c r="J60" s="27">
        <v>12961</v>
      </c>
      <c r="K60" s="14">
        <v>6523.6250968241666</v>
      </c>
      <c r="L60" s="14">
        <v>180</v>
      </c>
      <c r="M60" s="17">
        <v>0.7175316909830185</v>
      </c>
      <c r="N60" s="17"/>
      <c r="P60" s="10"/>
      <c r="Q60" s="4">
        <v>28</v>
      </c>
      <c r="R60" s="4" t="s">
        <v>2</v>
      </c>
      <c r="S60" s="11">
        <v>2016</v>
      </c>
      <c r="T60" s="4">
        <v>18.553000000000001</v>
      </c>
      <c r="U60" s="27">
        <v>15851</v>
      </c>
      <c r="V60" s="27">
        <v>36586</v>
      </c>
      <c r="W60" s="27">
        <v>18641</v>
      </c>
      <c r="X60" s="27">
        <v>17945</v>
      </c>
      <c r="Y60" s="14">
        <v>1971.9721877863417</v>
      </c>
      <c r="Z60" s="14">
        <v>271</v>
      </c>
      <c r="AA60" s="17">
        <v>0.74624810684290233</v>
      </c>
      <c r="AB60" s="17"/>
      <c r="AE60" s="4">
        <v>28</v>
      </c>
      <c r="AF60" s="4" t="s">
        <v>2</v>
      </c>
      <c r="AG60" s="11">
        <v>2016</v>
      </c>
      <c r="AH60" s="4">
        <v>24.245999999999999</v>
      </c>
      <c r="AI60" s="27">
        <v>5281</v>
      </c>
      <c r="AJ60" s="27">
        <v>14195</v>
      </c>
      <c r="AK60" s="27">
        <v>6911</v>
      </c>
      <c r="AL60" s="27">
        <v>7284</v>
      </c>
      <c r="AM60" s="14">
        <v>585.45739503423249</v>
      </c>
      <c r="AN60" s="14">
        <v>413</v>
      </c>
      <c r="AO60" s="17">
        <v>2.9966623131620955</v>
      </c>
      <c r="AP60" s="17"/>
      <c r="AS60" s="4">
        <v>28</v>
      </c>
      <c r="AT60" s="4" t="s">
        <v>2</v>
      </c>
      <c r="AU60" s="11">
        <v>2016</v>
      </c>
      <c r="AV60" s="4">
        <v>39.439</v>
      </c>
      <c r="AW60" s="27">
        <v>8700</v>
      </c>
      <c r="AX60" s="27">
        <v>22829</v>
      </c>
      <c r="AY60" s="27">
        <v>11132</v>
      </c>
      <c r="AZ60" s="27">
        <v>11697</v>
      </c>
      <c r="BA60" s="14">
        <v>578.84327695935497</v>
      </c>
      <c r="BB60" s="14">
        <v>-257</v>
      </c>
      <c r="BC60" s="17">
        <v>-1.1132287966733085</v>
      </c>
      <c r="BD60" s="17"/>
      <c r="BG60" s="18">
        <v>6</v>
      </c>
      <c r="BH60" s="3" t="s">
        <v>2</v>
      </c>
      <c r="BI60" s="11">
        <v>2024</v>
      </c>
      <c r="BJ60" s="25">
        <v>56.96</v>
      </c>
      <c r="BK60" s="15">
        <v>3560</v>
      </c>
      <c r="BL60" s="15">
        <v>9113</v>
      </c>
      <c r="BM60" s="15">
        <v>4563</v>
      </c>
      <c r="BN60" s="15">
        <v>4550</v>
      </c>
      <c r="BO60" s="14">
        <f>BL60/BJ60</f>
        <v>159.98946629213484</v>
      </c>
      <c r="BP60" s="14">
        <f>BL60-BL59</f>
        <v>-95</v>
      </c>
      <c r="BQ60" s="17">
        <f>BP60/BL59*100</f>
        <v>-1.0317115551694178</v>
      </c>
    </row>
    <row r="61" spans="1:69" s="3" customFormat="1" ht="10.5" customHeight="1" x14ac:dyDescent="0.15">
      <c r="A61" s="4"/>
      <c r="B61" s="10"/>
      <c r="C61" s="4">
        <v>29</v>
      </c>
      <c r="D61" s="4" t="s">
        <v>2</v>
      </c>
      <c r="E61" s="11">
        <v>2017</v>
      </c>
      <c r="F61" s="4">
        <v>3.8730000000000002</v>
      </c>
      <c r="G61" s="27">
        <v>10900</v>
      </c>
      <c r="H61" s="27">
        <v>25038</v>
      </c>
      <c r="I61" s="27">
        <v>12240</v>
      </c>
      <c r="J61" s="27">
        <v>12798</v>
      </c>
      <c r="K61" s="14">
        <v>6464.7560030983732</v>
      </c>
      <c r="L61" s="14">
        <v>-228</v>
      </c>
      <c r="M61" s="17">
        <v>-0.90239848017098079</v>
      </c>
      <c r="N61" s="17"/>
      <c r="O61" s="4"/>
      <c r="P61" s="10"/>
      <c r="Q61" s="4">
        <v>29</v>
      </c>
      <c r="R61" s="4" t="s">
        <v>2</v>
      </c>
      <c r="S61" s="11">
        <v>2017</v>
      </c>
      <c r="T61" s="4">
        <v>18.553000000000001</v>
      </c>
      <c r="U61" s="27">
        <v>16044</v>
      </c>
      <c r="V61" s="27">
        <v>36785</v>
      </c>
      <c r="W61" s="27">
        <v>18725</v>
      </c>
      <c r="X61" s="27">
        <v>18060</v>
      </c>
      <c r="Y61" s="14">
        <v>1982.6982159219533</v>
      </c>
      <c r="Z61" s="14">
        <v>199</v>
      </c>
      <c r="AA61" s="17">
        <v>5.4392390531897445E-3</v>
      </c>
      <c r="AB61" s="17"/>
      <c r="AE61" s="4">
        <v>29</v>
      </c>
      <c r="AF61" s="4" t="s">
        <v>2</v>
      </c>
      <c r="AG61" s="11">
        <v>2017</v>
      </c>
      <c r="AH61" s="4">
        <v>24.245999999999999</v>
      </c>
      <c r="AI61" s="27">
        <v>5328</v>
      </c>
      <c r="AJ61" s="27">
        <v>14245</v>
      </c>
      <c r="AK61" s="27">
        <v>6925</v>
      </c>
      <c r="AL61" s="27">
        <v>7320</v>
      </c>
      <c r="AM61" s="14">
        <v>587.5195908603481</v>
      </c>
      <c r="AN61" s="14">
        <v>50</v>
      </c>
      <c r="AO61" s="17">
        <v>0.35223670306445931</v>
      </c>
      <c r="AP61" s="17"/>
      <c r="AQ61" s="4"/>
      <c r="AS61" s="4">
        <v>29</v>
      </c>
      <c r="AT61" s="4" t="s">
        <v>2</v>
      </c>
      <c r="AU61" s="11">
        <v>2017</v>
      </c>
      <c r="AV61" s="4">
        <v>39.439</v>
      </c>
      <c r="AW61" s="27">
        <v>8821</v>
      </c>
      <c r="AX61" s="27">
        <v>22776</v>
      </c>
      <c r="AY61" s="27">
        <v>11124</v>
      </c>
      <c r="AZ61" s="27">
        <v>11652</v>
      </c>
      <c r="BA61" s="14">
        <v>577.49942949871956</v>
      </c>
      <c r="BB61" s="14">
        <v>-53</v>
      </c>
      <c r="BC61" s="17">
        <v>-0.23216084804415435</v>
      </c>
      <c r="BD61" s="17"/>
      <c r="BE61" s="3" t="s">
        <v>33</v>
      </c>
    </row>
    <row r="62" spans="1:69" s="3" customFormat="1" ht="10.5" customHeight="1" x14ac:dyDescent="0.15">
      <c r="A62" s="4"/>
      <c r="B62" s="10"/>
      <c r="C62" s="4">
        <v>30</v>
      </c>
      <c r="D62" s="4" t="s">
        <v>2</v>
      </c>
      <c r="E62" s="11">
        <v>2018</v>
      </c>
      <c r="F62" s="4">
        <v>3.8730000000000002</v>
      </c>
      <c r="G62" s="27">
        <v>10914</v>
      </c>
      <c r="H62" s="27">
        <v>24749</v>
      </c>
      <c r="I62" s="27">
        <v>12109</v>
      </c>
      <c r="J62" s="27">
        <v>12640</v>
      </c>
      <c r="K62" s="14">
        <v>6390.1368448231342</v>
      </c>
      <c r="L62" s="14">
        <v>-289</v>
      </c>
      <c r="M62" s="17">
        <v>-1.1542455467689112</v>
      </c>
      <c r="N62" s="17"/>
      <c r="O62" s="4"/>
      <c r="P62" s="10"/>
      <c r="Q62" s="4">
        <v>30</v>
      </c>
      <c r="R62" s="4" t="s">
        <v>2</v>
      </c>
      <c r="S62" s="11">
        <v>2018</v>
      </c>
      <c r="T62" s="4">
        <v>18.553000000000001</v>
      </c>
      <c r="U62" s="27">
        <v>16261</v>
      </c>
      <c r="V62" s="27">
        <v>37028</v>
      </c>
      <c r="W62" s="27">
        <v>18866</v>
      </c>
      <c r="X62" s="27">
        <v>18162</v>
      </c>
      <c r="Y62" s="14">
        <v>1995.7958281679512</v>
      </c>
      <c r="Z62" s="14">
        <v>243</v>
      </c>
      <c r="AA62" s="17">
        <v>0.66059535136604586</v>
      </c>
      <c r="AB62" s="17"/>
      <c r="AD62" s="4"/>
      <c r="AE62" s="4">
        <v>30</v>
      </c>
      <c r="AF62" s="4" t="s">
        <v>2</v>
      </c>
      <c r="AG62" s="11">
        <v>2018</v>
      </c>
      <c r="AH62" s="4">
        <v>24.245999999999999</v>
      </c>
      <c r="AI62" s="27">
        <v>5436</v>
      </c>
      <c r="AJ62" s="27">
        <v>14406</v>
      </c>
      <c r="AK62" s="27">
        <v>7004</v>
      </c>
      <c r="AL62" s="27">
        <v>7402</v>
      </c>
      <c r="AM62" s="14">
        <v>594.15986142044051</v>
      </c>
      <c r="AN62" s="14">
        <v>161</v>
      </c>
      <c r="AO62" s="17">
        <v>1.1302211302211302</v>
      </c>
      <c r="AP62" s="17"/>
      <c r="AQ62" s="4"/>
      <c r="AR62" s="4"/>
      <c r="AS62" s="4">
        <v>30</v>
      </c>
      <c r="AT62" s="4" t="s">
        <v>2</v>
      </c>
      <c r="AU62" s="11">
        <v>2018</v>
      </c>
      <c r="AV62" s="4">
        <v>39.439</v>
      </c>
      <c r="AW62" s="27">
        <v>8951</v>
      </c>
      <c r="AX62" s="27">
        <v>22825</v>
      </c>
      <c r="AY62" s="27">
        <v>11150</v>
      </c>
      <c r="AZ62" s="27">
        <v>11675</v>
      </c>
      <c r="BA62" s="14">
        <v>578.74185450949562</v>
      </c>
      <c r="BB62" s="14">
        <v>49</v>
      </c>
      <c r="BC62" s="17">
        <v>0.21513874253600282</v>
      </c>
      <c r="BD62" s="17"/>
      <c r="BE62" s="4"/>
      <c r="BF62" s="10" t="s">
        <v>0</v>
      </c>
      <c r="BG62" s="4">
        <v>25</v>
      </c>
      <c r="BH62" s="4" t="s">
        <v>2</v>
      </c>
      <c r="BI62" s="11">
        <v>2013</v>
      </c>
      <c r="BJ62" s="25">
        <v>47.72</v>
      </c>
      <c r="BK62" s="20">
        <v>12363</v>
      </c>
      <c r="BL62" s="20">
        <v>34633</v>
      </c>
      <c r="BM62" s="20">
        <v>17133</v>
      </c>
      <c r="BN62" s="20">
        <v>17500</v>
      </c>
      <c r="BO62" s="14">
        <v>725.75440067057843</v>
      </c>
      <c r="BP62" s="14">
        <v>-84</v>
      </c>
      <c r="BQ62" s="17">
        <v>-0.24195639024109225</v>
      </c>
    </row>
    <row r="63" spans="1:69" s="3" customFormat="1" ht="10.5" customHeight="1" x14ac:dyDescent="0.15">
      <c r="A63" s="4"/>
      <c r="B63" s="10"/>
      <c r="C63" s="4">
        <v>31</v>
      </c>
      <c r="D63" s="4" t="s">
        <v>2</v>
      </c>
      <c r="E63" s="11">
        <v>2019</v>
      </c>
      <c r="F63" s="29">
        <v>3.8730000000000002</v>
      </c>
      <c r="G63" s="27">
        <v>10933</v>
      </c>
      <c r="H63" s="27">
        <v>24496</v>
      </c>
      <c r="I63" s="27">
        <v>11958</v>
      </c>
      <c r="J63" s="27">
        <v>12538</v>
      </c>
      <c r="K63" s="14">
        <v>6324.8128066098625</v>
      </c>
      <c r="L63" s="14">
        <v>-253</v>
      </c>
      <c r="M63" s="17">
        <v>-1.0222635257990222</v>
      </c>
      <c r="N63" s="17"/>
      <c r="O63" s="4"/>
      <c r="P63" s="10"/>
      <c r="Q63" s="4">
        <v>31</v>
      </c>
      <c r="R63" s="4" t="s">
        <v>2</v>
      </c>
      <c r="S63" s="11">
        <v>2019</v>
      </c>
      <c r="T63" s="29">
        <v>18.553000000000001</v>
      </c>
      <c r="U63" s="27">
        <v>16351</v>
      </c>
      <c r="V63" s="27">
        <v>36813</v>
      </c>
      <c r="W63" s="27">
        <v>18715</v>
      </c>
      <c r="X63" s="27">
        <v>18098</v>
      </c>
      <c r="Y63" s="14">
        <v>1984.207405810381</v>
      </c>
      <c r="Z63" s="14">
        <v>-215</v>
      </c>
      <c r="AA63" s="17">
        <v>-0.58064167656908283</v>
      </c>
      <c r="AB63" s="17"/>
      <c r="AC63" s="4"/>
      <c r="AD63" s="4"/>
      <c r="AE63" s="4">
        <v>31</v>
      </c>
      <c r="AF63" s="4" t="s">
        <v>2</v>
      </c>
      <c r="AG63" s="11">
        <v>2019</v>
      </c>
      <c r="AH63" s="29">
        <v>24.245999999999999</v>
      </c>
      <c r="AI63" s="27">
        <v>5502</v>
      </c>
      <c r="AJ63" s="27">
        <v>14499</v>
      </c>
      <c r="AK63" s="27">
        <v>7036</v>
      </c>
      <c r="AL63" s="27">
        <v>7463</v>
      </c>
      <c r="AM63" s="14">
        <v>597.99554565701567</v>
      </c>
      <c r="AN63" s="14">
        <v>93</v>
      </c>
      <c r="AO63" s="17">
        <v>0.64556434818825492</v>
      </c>
      <c r="AP63" s="17"/>
      <c r="AQ63" s="4"/>
      <c r="AR63" s="4"/>
      <c r="AS63" s="4">
        <v>31</v>
      </c>
      <c r="AT63" s="4" t="s">
        <v>2</v>
      </c>
      <c r="AU63" s="11">
        <v>2019</v>
      </c>
      <c r="AV63" s="29">
        <v>39.439</v>
      </c>
      <c r="AW63" s="27">
        <v>9064</v>
      </c>
      <c r="AX63" s="27">
        <v>22852</v>
      </c>
      <c r="AY63" s="27">
        <v>11156</v>
      </c>
      <c r="AZ63" s="27">
        <v>11696</v>
      </c>
      <c r="BA63" s="14">
        <v>579.42645604604581</v>
      </c>
      <c r="BB63" s="14">
        <v>27</v>
      </c>
      <c r="BC63" s="17">
        <v>0.11829134720700986</v>
      </c>
      <c r="BD63" s="17"/>
      <c r="BE63" s="4"/>
      <c r="BF63" s="4"/>
      <c r="BG63" s="4">
        <v>26</v>
      </c>
      <c r="BH63" s="4" t="s">
        <v>2</v>
      </c>
      <c r="BI63" s="11">
        <v>2014</v>
      </c>
      <c r="BJ63" s="25">
        <v>47.72</v>
      </c>
      <c r="BK63" s="26">
        <v>12532</v>
      </c>
      <c r="BL63" s="26">
        <v>34667</v>
      </c>
      <c r="BM63" s="26">
        <v>17151</v>
      </c>
      <c r="BN63" s="26">
        <v>17516</v>
      </c>
      <c r="BO63" s="14">
        <v>726.46689019279131</v>
      </c>
      <c r="BP63" s="14">
        <v>34</v>
      </c>
      <c r="BQ63" s="17">
        <v>9.8172263448156383E-2</v>
      </c>
    </row>
    <row r="64" spans="1:69" s="3" customFormat="1" ht="10.5" customHeight="1" x14ac:dyDescent="0.15">
      <c r="A64" s="4"/>
      <c r="B64" s="4" t="s">
        <v>32</v>
      </c>
      <c r="C64" s="4">
        <v>2</v>
      </c>
      <c r="D64" s="4" t="s">
        <v>2</v>
      </c>
      <c r="E64" s="11">
        <v>2020</v>
      </c>
      <c r="F64" s="29">
        <v>3.8730000000000002</v>
      </c>
      <c r="G64" s="27">
        <v>10960</v>
      </c>
      <c r="H64" s="27">
        <v>24312</v>
      </c>
      <c r="I64" s="27">
        <v>11869</v>
      </c>
      <c r="J64" s="27">
        <v>12443</v>
      </c>
      <c r="K64" s="14">
        <v>6277.3044151820295</v>
      </c>
      <c r="L64" s="14">
        <v>-184</v>
      </c>
      <c r="M64" s="17">
        <v>-0.75114304376224694</v>
      </c>
      <c r="N64" s="17"/>
      <c r="O64" s="4"/>
      <c r="P64" s="4" t="s">
        <v>32</v>
      </c>
      <c r="Q64" s="4">
        <v>2</v>
      </c>
      <c r="R64" s="4" t="s">
        <v>2</v>
      </c>
      <c r="S64" s="11">
        <v>2020</v>
      </c>
      <c r="T64" s="29">
        <v>18.553000000000001</v>
      </c>
      <c r="U64" s="27">
        <v>16548</v>
      </c>
      <c r="V64" s="27">
        <v>36855</v>
      </c>
      <c r="W64" s="27">
        <v>18781</v>
      </c>
      <c r="X64" s="27">
        <v>18074</v>
      </c>
      <c r="Y64" s="14">
        <v>1986.4711906430225</v>
      </c>
      <c r="Z64" s="14">
        <v>42</v>
      </c>
      <c r="AA64" s="17">
        <v>0.11409013120365087</v>
      </c>
      <c r="AB64" s="17"/>
      <c r="AC64" s="4"/>
      <c r="AD64" s="4" t="s">
        <v>32</v>
      </c>
      <c r="AE64" s="4">
        <v>2</v>
      </c>
      <c r="AF64" s="4" t="s">
        <v>2</v>
      </c>
      <c r="AG64" s="11">
        <v>2020</v>
      </c>
      <c r="AH64" s="29">
        <v>24.245999999999999</v>
      </c>
      <c r="AI64" s="27">
        <v>5650</v>
      </c>
      <c r="AJ64" s="27">
        <v>14753</v>
      </c>
      <c r="AK64" s="27">
        <v>7160</v>
      </c>
      <c r="AL64" s="27">
        <v>7593</v>
      </c>
      <c r="AM64" s="14">
        <v>608.47150045368312</v>
      </c>
      <c r="AN64" s="14">
        <v>254</v>
      </c>
      <c r="AO64" s="17">
        <v>1.7518449548244706</v>
      </c>
      <c r="AP64" s="17"/>
      <c r="AQ64" s="4"/>
      <c r="AR64" s="4" t="s">
        <v>32</v>
      </c>
      <c r="AS64" s="4">
        <v>2</v>
      </c>
      <c r="AT64" s="4" t="s">
        <v>2</v>
      </c>
      <c r="AU64" s="11">
        <v>2020</v>
      </c>
      <c r="AV64" s="29">
        <v>39.439</v>
      </c>
      <c r="AW64" s="27">
        <v>9120</v>
      </c>
      <c r="AX64" s="27">
        <v>22758</v>
      </c>
      <c r="AY64" s="27">
        <v>11084</v>
      </c>
      <c r="AZ64" s="27">
        <v>11674</v>
      </c>
      <c r="BA64" s="14">
        <v>577.04302847435281</v>
      </c>
      <c r="BB64" s="14">
        <v>-94</v>
      </c>
      <c r="BC64" s="17">
        <v>-0.41134255207421666</v>
      </c>
      <c r="BD64" s="17"/>
      <c r="BE64" s="4"/>
      <c r="BF64" s="4"/>
      <c r="BG64" s="4">
        <v>27</v>
      </c>
      <c r="BH64" s="4" t="s">
        <v>2</v>
      </c>
      <c r="BI64" s="11">
        <v>2015</v>
      </c>
      <c r="BJ64" s="24">
        <v>47.72</v>
      </c>
      <c r="BK64" s="27">
        <v>12701</v>
      </c>
      <c r="BL64" s="27">
        <v>34651</v>
      </c>
      <c r="BM64" s="27">
        <v>17172</v>
      </c>
      <c r="BN64" s="27">
        <v>17479</v>
      </c>
      <c r="BO64" s="14">
        <v>726.13160100586754</v>
      </c>
      <c r="BP64" s="14">
        <v>-16</v>
      </c>
      <c r="BQ64" s="17">
        <v>-4.6153402371131046E-2</v>
      </c>
    </row>
    <row r="65" spans="1:70" s="3" customFormat="1" ht="10.5" customHeight="1" x14ac:dyDescent="0.15">
      <c r="A65" s="4"/>
      <c r="C65" s="10">
        <v>3</v>
      </c>
      <c r="D65" s="4" t="s">
        <v>2</v>
      </c>
      <c r="E65" s="11">
        <v>2021</v>
      </c>
      <c r="F65" s="29">
        <v>3.8730000000000002</v>
      </c>
      <c r="G65" s="27">
        <v>11048</v>
      </c>
      <c r="H65" s="27">
        <v>24281</v>
      </c>
      <c r="I65" s="27">
        <v>11874</v>
      </c>
      <c r="J65" s="27">
        <v>12407</v>
      </c>
      <c r="K65" s="14">
        <f>H65/F65</f>
        <v>6269.3002840175568</v>
      </c>
      <c r="L65" s="14">
        <f>H65-H64</f>
        <v>-31</v>
      </c>
      <c r="M65" s="17">
        <f>L65/H64*100</f>
        <v>-0.12750904902928595</v>
      </c>
      <c r="N65" s="17"/>
      <c r="O65" s="4"/>
      <c r="Q65" s="10">
        <v>3</v>
      </c>
      <c r="R65" s="4" t="s">
        <v>2</v>
      </c>
      <c r="S65" s="11">
        <v>2021</v>
      </c>
      <c r="T65" s="29">
        <v>18.553000000000001</v>
      </c>
      <c r="U65" s="27">
        <v>16872</v>
      </c>
      <c r="V65" s="27">
        <v>37041</v>
      </c>
      <c r="W65" s="27">
        <v>18842</v>
      </c>
      <c r="X65" s="27">
        <v>18199</v>
      </c>
      <c r="Y65" s="14">
        <f>V65/T65</f>
        <v>1996.4965234732927</v>
      </c>
      <c r="Z65" s="14">
        <f>V65-V64</f>
        <v>186</v>
      </c>
      <c r="AA65" s="17">
        <f>Z65/V64*100</f>
        <v>0.50468050468050463</v>
      </c>
      <c r="AB65" s="17"/>
      <c r="AC65" s="4"/>
      <c r="AE65" s="10">
        <v>3</v>
      </c>
      <c r="AF65" s="4" t="s">
        <v>2</v>
      </c>
      <c r="AG65" s="11">
        <v>2021</v>
      </c>
      <c r="AH65" s="29">
        <v>24.245999999999999</v>
      </c>
      <c r="AI65" s="27">
        <v>5789</v>
      </c>
      <c r="AJ65" s="27">
        <v>14906</v>
      </c>
      <c r="AK65" s="27">
        <v>7207</v>
      </c>
      <c r="AL65" s="27">
        <v>7699</v>
      </c>
      <c r="AM65" s="14">
        <f>AJ65/AH65</f>
        <v>614.78181968159697</v>
      </c>
      <c r="AN65" s="14">
        <f>AJ65-AJ64</f>
        <v>153</v>
      </c>
      <c r="AO65" s="17">
        <f>AN65/AJ64*100</f>
        <v>1.0370772046363452</v>
      </c>
      <c r="AP65" s="17"/>
      <c r="AQ65" s="4"/>
      <c r="AS65" s="10">
        <v>3</v>
      </c>
      <c r="AT65" s="4" t="s">
        <v>2</v>
      </c>
      <c r="AU65" s="11">
        <v>2021</v>
      </c>
      <c r="AV65" s="29">
        <v>39.439</v>
      </c>
      <c r="AW65" s="27">
        <v>9365</v>
      </c>
      <c r="AX65" s="27">
        <v>22709</v>
      </c>
      <c r="AY65" s="27">
        <v>11124</v>
      </c>
      <c r="AZ65" s="27">
        <v>11585</v>
      </c>
      <c r="BA65" s="14">
        <f>AX65/AV65</f>
        <v>575.80060346357664</v>
      </c>
      <c r="BB65" s="14">
        <f>AX65-AX64</f>
        <v>-49</v>
      </c>
      <c r="BC65" s="17">
        <f>BB65/AX64*100</f>
        <v>-0.21530890236400388</v>
      </c>
      <c r="BD65" s="17"/>
      <c r="BE65" s="4"/>
      <c r="BF65" s="4"/>
      <c r="BG65" s="4">
        <v>28</v>
      </c>
      <c r="BH65" s="4" t="s">
        <v>2</v>
      </c>
      <c r="BI65" s="11">
        <v>2016</v>
      </c>
      <c r="BJ65" s="24">
        <v>47.72</v>
      </c>
      <c r="BK65" s="27">
        <v>12748</v>
      </c>
      <c r="BL65" s="27">
        <v>34954</v>
      </c>
      <c r="BM65" s="27">
        <v>17295</v>
      </c>
      <c r="BN65" s="27">
        <v>17659</v>
      </c>
      <c r="BO65" s="14">
        <v>732.48113998323561</v>
      </c>
      <c r="BP65" s="14">
        <v>303</v>
      </c>
      <c r="BQ65" s="17">
        <v>0.87443363827883758</v>
      </c>
    </row>
    <row r="66" spans="1:70" s="3" customFormat="1" ht="10.5" customHeight="1" x14ac:dyDescent="0.15">
      <c r="A66" s="4"/>
      <c r="B66" s="4"/>
      <c r="C66" s="10">
        <v>4</v>
      </c>
      <c r="D66" s="4" t="s">
        <v>2</v>
      </c>
      <c r="E66" s="11">
        <v>2022</v>
      </c>
      <c r="F66" s="29">
        <v>3.8730000000000002</v>
      </c>
      <c r="G66" s="27">
        <v>11083</v>
      </c>
      <c r="H66" s="27">
        <v>24102</v>
      </c>
      <c r="I66" s="27">
        <v>11762</v>
      </c>
      <c r="J66" s="27">
        <v>12340</v>
      </c>
      <c r="K66" s="14">
        <f>H66/F66</f>
        <v>6223.0828814872184</v>
      </c>
      <c r="L66" s="14">
        <f>H66-H65</f>
        <v>-179</v>
      </c>
      <c r="M66" s="17">
        <f>L66/H65*100</f>
        <v>-0.7372019274329723</v>
      </c>
      <c r="N66" s="17"/>
      <c r="O66" s="4"/>
      <c r="P66" s="4"/>
      <c r="Q66" s="10">
        <v>4</v>
      </c>
      <c r="R66" s="4" t="s">
        <v>2</v>
      </c>
      <c r="S66" s="11">
        <v>2022</v>
      </c>
      <c r="T66" s="29">
        <v>18.553000000000001</v>
      </c>
      <c r="U66" s="27">
        <v>17042</v>
      </c>
      <c r="V66" s="27">
        <v>36955</v>
      </c>
      <c r="W66" s="27">
        <v>18758</v>
      </c>
      <c r="X66" s="27">
        <v>18197</v>
      </c>
      <c r="Y66" s="14">
        <f>V66/T66</f>
        <v>1991.8611545302645</v>
      </c>
      <c r="Z66" s="14">
        <f>V66-V65</f>
        <v>-86</v>
      </c>
      <c r="AA66" s="17">
        <f>Z66/V65*100</f>
        <v>-0.23217515725817336</v>
      </c>
      <c r="AB66" s="17"/>
      <c r="AC66" s="4"/>
      <c r="AD66" s="4"/>
      <c r="AE66" s="10">
        <v>4</v>
      </c>
      <c r="AF66" s="4" t="s">
        <v>2</v>
      </c>
      <c r="AG66" s="11">
        <v>2022</v>
      </c>
      <c r="AH66" s="29">
        <v>24.245999999999999</v>
      </c>
      <c r="AI66" s="27">
        <v>5908</v>
      </c>
      <c r="AJ66" s="27">
        <v>15102</v>
      </c>
      <c r="AK66" s="27">
        <v>7317</v>
      </c>
      <c r="AL66" s="27">
        <v>7785</v>
      </c>
      <c r="AM66" s="14">
        <f>AJ66/AH66</f>
        <v>622.86562731997037</v>
      </c>
      <c r="AN66" s="14">
        <f>AJ66-AJ65</f>
        <v>196</v>
      </c>
      <c r="AO66" s="17">
        <f>AN66/AJ65*100</f>
        <v>1.3149067489601503</v>
      </c>
      <c r="AP66" s="17"/>
      <c r="AQ66" s="4"/>
      <c r="AR66" s="4"/>
      <c r="AS66" s="10">
        <v>4</v>
      </c>
      <c r="AT66" s="4" t="s">
        <v>2</v>
      </c>
      <c r="AU66" s="11">
        <v>2022</v>
      </c>
      <c r="AV66" s="29">
        <v>39.439</v>
      </c>
      <c r="AW66" s="27">
        <v>9409</v>
      </c>
      <c r="AX66" s="27">
        <v>22525</v>
      </c>
      <c r="AY66" s="27">
        <v>11047</v>
      </c>
      <c r="AZ66" s="27">
        <v>11478</v>
      </c>
      <c r="BA66" s="14">
        <f>AX66/AV66</f>
        <v>571.13517077004997</v>
      </c>
      <c r="BB66" s="14">
        <f>AX66-AX65</f>
        <v>-184</v>
      </c>
      <c r="BC66" s="17">
        <f>BB66/AX65*100</f>
        <v>-0.81025144215949618</v>
      </c>
      <c r="BD66" s="17"/>
      <c r="BE66" s="4"/>
      <c r="BF66" s="4"/>
      <c r="BG66" s="4">
        <v>29</v>
      </c>
      <c r="BH66" s="4" t="s">
        <v>2</v>
      </c>
      <c r="BI66" s="11">
        <v>2017</v>
      </c>
      <c r="BJ66" s="24">
        <v>47.72</v>
      </c>
      <c r="BK66" s="27">
        <v>12942</v>
      </c>
      <c r="BL66" s="27">
        <v>35059</v>
      </c>
      <c r="BM66" s="27">
        <v>17328</v>
      </c>
      <c r="BN66" s="27">
        <v>17731</v>
      </c>
      <c r="BO66" s="14">
        <v>734.68147527242252</v>
      </c>
      <c r="BP66" s="14">
        <v>105</v>
      </c>
      <c r="BQ66" s="17">
        <v>0.30039480460033186</v>
      </c>
      <c r="BR66" s="9"/>
    </row>
    <row r="67" spans="1:70" s="4" customFormat="1" ht="10.5" customHeight="1" x14ac:dyDescent="0.15">
      <c r="C67" s="10">
        <v>5</v>
      </c>
      <c r="D67" s="4" t="s">
        <v>2</v>
      </c>
      <c r="E67" s="11">
        <v>2023</v>
      </c>
      <c r="F67" s="29">
        <v>3.8730000000000002</v>
      </c>
      <c r="G67" s="27">
        <v>11009</v>
      </c>
      <c r="H67" s="27">
        <v>23668</v>
      </c>
      <c r="I67" s="27">
        <v>11539</v>
      </c>
      <c r="J67" s="27">
        <v>12129</v>
      </c>
      <c r="K67" s="14">
        <f>H67/F67</f>
        <v>6111.0250451846114</v>
      </c>
      <c r="L67" s="14">
        <f>H67-H66</f>
        <v>-434</v>
      </c>
      <c r="M67" s="17">
        <f>L67/H66*100</f>
        <v>-1.8006804414571407</v>
      </c>
      <c r="N67" s="17"/>
      <c r="Q67" s="10">
        <v>5</v>
      </c>
      <c r="R67" s="4" t="s">
        <v>2</v>
      </c>
      <c r="S67" s="11">
        <v>2023</v>
      </c>
      <c r="T67" s="29">
        <v>18.553000000000001</v>
      </c>
      <c r="U67" s="27">
        <v>17295</v>
      </c>
      <c r="V67" s="27">
        <v>36962</v>
      </c>
      <c r="W67" s="27">
        <v>18789</v>
      </c>
      <c r="X67" s="27">
        <v>18173</v>
      </c>
      <c r="Y67" s="14">
        <f>V67/T67</f>
        <v>1992.2384520023716</v>
      </c>
      <c r="Z67" s="14">
        <f>V67-V66</f>
        <v>7</v>
      </c>
      <c r="AA67" s="17">
        <f>Z67/V66*100</f>
        <v>1.8941956433500204E-2</v>
      </c>
      <c r="AB67" s="17"/>
      <c r="AE67" s="10">
        <v>5</v>
      </c>
      <c r="AF67" s="4" t="s">
        <v>2</v>
      </c>
      <c r="AG67" s="11">
        <v>2023</v>
      </c>
      <c r="AH67" s="29">
        <v>24.245999999999999</v>
      </c>
      <c r="AI67" s="27">
        <v>5977</v>
      </c>
      <c r="AJ67" s="27">
        <v>15073</v>
      </c>
      <c r="AK67" s="27">
        <v>7312</v>
      </c>
      <c r="AL67" s="27">
        <v>7761</v>
      </c>
      <c r="AM67" s="14">
        <f>AJ67/AH67</f>
        <v>621.66955374082329</v>
      </c>
      <c r="AN67" s="14">
        <f>AJ67-AJ66</f>
        <v>-29</v>
      </c>
      <c r="AO67" s="17">
        <f>AN67/AJ66*100</f>
        <v>-0.19202754602039465</v>
      </c>
      <c r="AP67" s="17"/>
      <c r="AS67" s="10">
        <v>5</v>
      </c>
      <c r="AT67" s="4" t="s">
        <v>2</v>
      </c>
      <c r="AU67" s="11">
        <v>2023</v>
      </c>
      <c r="AV67" s="29">
        <v>39.439</v>
      </c>
      <c r="AW67" s="27">
        <v>9601</v>
      </c>
      <c r="AX67" s="27">
        <v>22557</v>
      </c>
      <c r="AY67" s="27">
        <v>11036</v>
      </c>
      <c r="AZ67" s="27">
        <v>11521</v>
      </c>
      <c r="BA67" s="14">
        <f>AX67/AV67</f>
        <v>571.94655036892414</v>
      </c>
      <c r="BB67" s="14">
        <f>AX67-AX66</f>
        <v>32</v>
      </c>
      <c r="BC67" s="17">
        <f>BB67/AX66*100</f>
        <v>0.14206437291897892</v>
      </c>
      <c r="BD67" s="17"/>
      <c r="BF67" s="10"/>
      <c r="BG67" s="4">
        <v>30</v>
      </c>
      <c r="BH67" s="4" t="s">
        <v>2</v>
      </c>
      <c r="BI67" s="11">
        <v>2018</v>
      </c>
      <c r="BJ67" s="24">
        <v>47.72</v>
      </c>
      <c r="BK67" s="27">
        <v>13091</v>
      </c>
      <c r="BL67" s="27">
        <v>35037</v>
      </c>
      <c r="BM67" s="27">
        <v>17334</v>
      </c>
      <c r="BN67" s="27">
        <v>17703</v>
      </c>
      <c r="BO67" s="14">
        <v>734.22045264040241</v>
      </c>
      <c r="BP67" s="14">
        <v>-22</v>
      </c>
      <c r="BQ67" s="17">
        <v>-6.2751361989788645E-2</v>
      </c>
      <c r="BR67" s="20"/>
    </row>
    <row r="68" spans="1:70" s="4" customFormat="1" ht="10.5" customHeight="1" thickBot="1" x14ac:dyDescent="0.2">
      <c r="A68" s="30"/>
      <c r="B68" s="30"/>
      <c r="C68" s="38">
        <v>6</v>
      </c>
      <c r="D68" s="30" t="s">
        <v>2</v>
      </c>
      <c r="E68" s="39">
        <v>2024</v>
      </c>
      <c r="F68" s="40">
        <v>3.8730000000000002</v>
      </c>
      <c r="G68" s="41">
        <v>10977</v>
      </c>
      <c r="H68" s="41">
        <v>23296</v>
      </c>
      <c r="I68" s="41">
        <v>11373</v>
      </c>
      <c r="J68" s="41">
        <v>11923</v>
      </c>
      <c r="K68" s="42">
        <f>H68/F68</f>
        <v>6014.975471210947</v>
      </c>
      <c r="L68" s="42">
        <f>H68-H67</f>
        <v>-372</v>
      </c>
      <c r="M68" s="43">
        <f>L68/H67*100</f>
        <v>-1.5717424370458002</v>
      </c>
      <c r="N68" s="17"/>
      <c r="O68" s="30"/>
      <c r="P68" s="30"/>
      <c r="Q68" s="38">
        <v>6</v>
      </c>
      <c r="R68" s="30" t="s">
        <v>2</v>
      </c>
      <c r="S68" s="39">
        <v>2024</v>
      </c>
      <c r="T68" s="40">
        <v>18.553000000000001</v>
      </c>
      <c r="U68" s="41">
        <v>17370</v>
      </c>
      <c r="V68" s="41">
        <v>36636</v>
      </c>
      <c r="W68" s="41">
        <v>18579</v>
      </c>
      <c r="X68" s="41">
        <v>18057</v>
      </c>
      <c r="Y68" s="42">
        <f>V68/T68</f>
        <v>1974.6671697299628</v>
      </c>
      <c r="Z68" s="42">
        <f>V68-V67</f>
        <v>-326</v>
      </c>
      <c r="AA68" s="43">
        <f>Z68/V67*100</f>
        <v>-0.8819869054704832</v>
      </c>
      <c r="AB68" s="17"/>
      <c r="AC68" s="30"/>
      <c r="AD68" s="30"/>
      <c r="AE68" s="38">
        <v>6</v>
      </c>
      <c r="AF68" s="30" t="s">
        <v>2</v>
      </c>
      <c r="AG68" s="39">
        <v>2024</v>
      </c>
      <c r="AH68" s="40">
        <v>24.245999999999999</v>
      </c>
      <c r="AI68" s="41">
        <v>6027</v>
      </c>
      <c r="AJ68" s="41">
        <v>15109</v>
      </c>
      <c r="AK68" s="41">
        <v>7356</v>
      </c>
      <c r="AL68" s="41">
        <v>7753</v>
      </c>
      <c r="AM68" s="42">
        <f>AJ68/AH68</f>
        <v>623.15433473562655</v>
      </c>
      <c r="AN68" s="42">
        <f>AJ68-AJ67</f>
        <v>36</v>
      </c>
      <c r="AO68" s="43">
        <f>AN68/AJ67*100</f>
        <v>0.23883765673721222</v>
      </c>
      <c r="AP68" s="17"/>
      <c r="AQ68" s="30"/>
      <c r="AR68" s="30"/>
      <c r="AS68" s="38">
        <v>6</v>
      </c>
      <c r="AT68" s="30" t="s">
        <v>2</v>
      </c>
      <c r="AU68" s="39">
        <v>2024</v>
      </c>
      <c r="AV68" s="40">
        <v>39.439</v>
      </c>
      <c r="AW68" s="41">
        <v>9700</v>
      </c>
      <c r="AX68" s="41">
        <v>22525</v>
      </c>
      <c r="AY68" s="41">
        <v>11041</v>
      </c>
      <c r="AZ68" s="41">
        <v>11484</v>
      </c>
      <c r="BA68" s="42">
        <f>AX68/AV68</f>
        <v>571.13517077004997</v>
      </c>
      <c r="BB68" s="42">
        <f>AX68-AX67</f>
        <v>-32</v>
      </c>
      <c r="BC68" s="43">
        <f>BB68/AX67*100</f>
        <v>-0.14186283637008468</v>
      </c>
      <c r="BD68" s="17"/>
      <c r="BG68" s="4">
        <v>31</v>
      </c>
      <c r="BH68" s="4" t="s">
        <v>2</v>
      </c>
      <c r="BI68" s="11">
        <v>2019</v>
      </c>
      <c r="BJ68" s="25">
        <v>47.72</v>
      </c>
      <c r="BK68" s="27">
        <v>13313</v>
      </c>
      <c r="BL68" s="27">
        <v>35007</v>
      </c>
      <c r="BM68" s="27">
        <v>17385</v>
      </c>
      <c r="BN68" s="27">
        <v>17622</v>
      </c>
      <c r="BO68" s="14">
        <v>733.59178541492042</v>
      </c>
      <c r="BP68" s="14">
        <v>-30</v>
      </c>
      <c r="BQ68" s="17">
        <v>-8.5623769158318347E-2</v>
      </c>
      <c r="BR68" s="20"/>
    </row>
    <row r="69" spans="1:70" s="4" customFormat="1" ht="10.5" customHeight="1" x14ac:dyDescent="0.15">
      <c r="A69" s="3" t="s">
        <v>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3" t="s">
        <v>3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 t="s">
        <v>3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Q69" s="3" t="s">
        <v>3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F69" s="4" t="s">
        <v>32</v>
      </c>
      <c r="BG69" s="4">
        <v>2</v>
      </c>
      <c r="BH69" s="4" t="s">
        <v>2</v>
      </c>
      <c r="BI69" s="23">
        <v>2020</v>
      </c>
      <c r="BJ69" s="25">
        <v>47.72</v>
      </c>
      <c r="BK69" s="14">
        <v>13397</v>
      </c>
      <c r="BL69" s="14">
        <v>34805</v>
      </c>
      <c r="BM69" s="14">
        <v>17305</v>
      </c>
      <c r="BN69" s="14">
        <v>17500</v>
      </c>
      <c r="BO69" s="14">
        <v>729.35875943000838</v>
      </c>
      <c r="BP69" s="14">
        <v>-202</v>
      </c>
      <c r="BQ69" s="17">
        <v>-0.57702745165252667</v>
      </c>
      <c r="BR69" s="20"/>
    </row>
    <row r="70" spans="1:70" s="4" customFormat="1" ht="10.5" customHeight="1" x14ac:dyDescent="0.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S70" s="3"/>
      <c r="AT70" s="3"/>
      <c r="AU70" s="3"/>
      <c r="AV70" s="34"/>
      <c r="AW70" s="34"/>
      <c r="AX70" s="34"/>
      <c r="AY70" s="34"/>
      <c r="AZ70" s="34"/>
      <c r="BA70" s="3"/>
      <c r="BB70" s="3"/>
      <c r="BC70" s="3"/>
      <c r="BF70" s="3"/>
      <c r="BG70" s="10">
        <v>3</v>
      </c>
      <c r="BH70" s="4" t="s">
        <v>2</v>
      </c>
      <c r="BI70" s="23">
        <v>2021</v>
      </c>
      <c r="BJ70" s="25">
        <v>47.72</v>
      </c>
      <c r="BK70" s="14">
        <v>13393</v>
      </c>
      <c r="BL70" s="14">
        <v>34572</v>
      </c>
      <c r="BM70" s="14">
        <v>17213</v>
      </c>
      <c r="BN70" s="14">
        <v>17359</v>
      </c>
      <c r="BO70" s="14">
        <f>BL70/BJ70</f>
        <v>724.47611064543173</v>
      </c>
      <c r="BP70" s="14">
        <f>BL70-BL69</f>
        <v>-233</v>
      </c>
      <c r="BQ70" s="17">
        <f>BP70/BL69*100</f>
        <v>-0.66944404539577651</v>
      </c>
      <c r="BR70" s="20"/>
    </row>
    <row r="71" spans="1:70" s="4" customFormat="1" ht="10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Q71" s="3"/>
      <c r="AR71" s="3"/>
      <c r="AS71" s="3"/>
      <c r="AT71" s="3"/>
      <c r="AU71" s="3"/>
      <c r="AV71" s="34"/>
      <c r="AW71" s="34"/>
      <c r="AX71" s="34"/>
      <c r="AY71" s="34"/>
      <c r="AZ71" s="34"/>
      <c r="BA71" s="3"/>
      <c r="BB71" s="3"/>
      <c r="BC71" s="3"/>
      <c r="BG71" s="10">
        <v>4</v>
      </c>
      <c r="BH71" s="4" t="s">
        <v>2</v>
      </c>
      <c r="BI71" s="11">
        <v>2022</v>
      </c>
      <c r="BJ71" s="25">
        <v>47.72</v>
      </c>
      <c r="BK71" s="26">
        <v>13479</v>
      </c>
      <c r="BL71" s="26">
        <v>34338</v>
      </c>
      <c r="BM71" s="26">
        <v>17103</v>
      </c>
      <c r="BN71" s="26">
        <v>17235</v>
      </c>
      <c r="BO71" s="14">
        <f>BL71/BJ71</f>
        <v>719.57250628667225</v>
      </c>
      <c r="BP71" s="14">
        <f>BL71-BL70</f>
        <v>-234</v>
      </c>
      <c r="BQ71" s="17">
        <f>BP71/BL70*100</f>
        <v>-0.67684831655675115</v>
      </c>
      <c r="BR71" s="20"/>
    </row>
    <row r="72" spans="1:70" s="3" customFormat="1" ht="10.5" customHeight="1" x14ac:dyDescent="0.2">
      <c r="A72" s="36"/>
      <c r="H72" s="33"/>
      <c r="N72" s="4"/>
      <c r="O72" s="36"/>
      <c r="AB72" s="4"/>
      <c r="AI72" s="37"/>
      <c r="AJ72" s="37"/>
      <c r="AK72" s="37"/>
      <c r="AL72" s="37"/>
      <c r="AP72" s="4"/>
      <c r="AQ72" s="36"/>
      <c r="AV72" s="37"/>
      <c r="AW72" s="37"/>
      <c r="AX72" s="31"/>
      <c r="AY72" s="37"/>
      <c r="AZ72" s="37"/>
      <c r="BD72" s="4"/>
      <c r="BE72" s="4"/>
      <c r="BF72" s="4"/>
      <c r="BG72" s="10">
        <v>5</v>
      </c>
      <c r="BH72" s="4" t="s">
        <v>2</v>
      </c>
      <c r="BI72" s="11">
        <v>2023</v>
      </c>
      <c r="BJ72" s="25">
        <v>47.72</v>
      </c>
      <c r="BK72" s="26">
        <v>13633</v>
      </c>
      <c r="BL72" s="26">
        <v>34196</v>
      </c>
      <c r="BM72" s="26">
        <v>17013</v>
      </c>
      <c r="BN72" s="26">
        <v>17183</v>
      </c>
      <c r="BO72" s="14">
        <f>BL72/BJ72</f>
        <v>716.59681475272419</v>
      </c>
      <c r="BP72" s="14">
        <f>BL72-BL71</f>
        <v>-142</v>
      </c>
      <c r="BQ72" s="17">
        <f>BP72/BL71*100</f>
        <v>-0.41353602422971636</v>
      </c>
      <c r="BR72" s="9"/>
    </row>
    <row r="73" spans="1:70" s="4" customFormat="1" ht="10.5" customHeight="1" thickBot="1" x14ac:dyDescent="0.2">
      <c r="A73" s="3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C73" s="36"/>
      <c r="AD73" s="3"/>
      <c r="AE73" s="3"/>
      <c r="AF73" s="3"/>
      <c r="AG73" s="3"/>
      <c r="AH73" s="3"/>
      <c r="AI73" s="37"/>
      <c r="AJ73" s="37"/>
      <c r="AK73" s="37"/>
      <c r="AL73" s="37"/>
      <c r="AM73" s="3"/>
      <c r="AN73" s="3"/>
      <c r="AO73" s="3"/>
      <c r="AQ73" s="36"/>
      <c r="AR73" s="3"/>
      <c r="AS73" s="3"/>
      <c r="AT73" s="3"/>
      <c r="AU73" s="3"/>
      <c r="AV73" s="37"/>
      <c r="AW73" s="37"/>
      <c r="AX73" s="37"/>
      <c r="AY73" s="37"/>
      <c r="AZ73" s="37"/>
      <c r="BA73" s="3"/>
      <c r="BB73" s="3"/>
      <c r="BC73" s="3"/>
      <c r="BF73" s="30"/>
      <c r="BG73" s="38">
        <v>6</v>
      </c>
      <c r="BH73" s="30" t="s">
        <v>2</v>
      </c>
      <c r="BI73" s="39">
        <v>2024</v>
      </c>
      <c r="BJ73" s="44">
        <v>47.72</v>
      </c>
      <c r="BK73" s="45">
        <v>13785</v>
      </c>
      <c r="BL73" s="45">
        <v>34074</v>
      </c>
      <c r="BM73" s="45">
        <v>16922</v>
      </c>
      <c r="BN73" s="45">
        <v>17152</v>
      </c>
      <c r="BO73" s="42">
        <f>BL73/BJ73</f>
        <v>714.04023470243089</v>
      </c>
      <c r="BP73" s="42">
        <f>BL73-BL72</f>
        <v>-122</v>
      </c>
      <c r="BQ73" s="43">
        <f>BP73/BL72*100</f>
        <v>-0.35676687331851681</v>
      </c>
      <c r="BR73" s="20"/>
    </row>
    <row r="74" spans="1:70" s="3" customFormat="1" ht="10.5" customHeight="1" x14ac:dyDescent="0.15">
      <c r="N74" s="4"/>
      <c r="AB74" s="4"/>
      <c r="AC74" s="36"/>
      <c r="AH74" s="37"/>
      <c r="AI74" s="37"/>
      <c r="AJ74" s="37"/>
      <c r="AK74" s="37"/>
      <c r="AL74" s="37"/>
      <c r="AM74" s="37"/>
      <c r="AP74" s="4"/>
      <c r="BD74" s="4"/>
      <c r="BF74" s="3" t="s">
        <v>3</v>
      </c>
      <c r="BG74" s="4"/>
      <c r="BH74" s="4"/>
      <c r="BI74" s="23"/>
      <c r="BJ74" s="12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0.5" customHeight="1" x14ac:dyDescent="0.15">
      <c r="I75" s="32"/>
      <c r="N75" s="4"/>
      <c r="AB75" s="4"/>
      <c r="AH75" s="37"/>
      <c r="AI75" s="37"/>
      <c r="AJ75" s="37"/>
      <c r="AK75" s="37"/>
      <c r="AL75" s="37"/>
      <c r="AP75" s="4"/>
      <c r="BD75" s="4"/>
      <c r="BR75" s="4"/>
    </row>
    <row r="76" spans="1:70" s="3" customFormat="1" ht="10.5" customHeight="1" x14ac:dyDescent="0.15">
      <c r="N76" s="4"/>
      <c r="AB76" s="4"/>
      <c r="AH76" s="37"/>
      <c r="AI76" s="37"/>
      <c r="AJ76" s="37"/>
      <c r="AK76" s="37"/>
      <c r="AL76" s="37"/>
      <c r="AP76" s="4"/>
      <c r="BD76" s="4"/>
      <c r="BE76" s="4"/>
      <c r="BF76" s="4"/>
    </row>
    <row r="77" spans="1:70" s="3" customFormat="1" ht="14.25" customHeight="1" x14ac:dyDescent="0.15">
      <c r="K77" s="32"/>
      <c r="N77" s="4"/>
      <c r="AB77" s="4"/>
      <c r="AH77" s="37"/>
      <c r="AI77" s="37"/>
      <c r="AJ77" s="37"/>
      <c r="AK77" s="37"/>
      <c r="AL77" s="37"/>
      <c r="AM77" s="37"/>
      <c r="AP77" s="4"/>
      <c r="BD77" s="4"/>
      <c r="BE77" s="4"/>
      <c r="BF77" s="4"/>
    </row>
    <row r="78" spans="1:70" s="3" customFormat="1" ht="11.25" customHeight="1" x14ac:dyDescent="0.15">
      <c r="N78" s="4"/>
      <c r="AB78" s="4"/>
      <c r="AP78" s="4"/>
      <c r="BD78" s="4"/>
    </row>
    <row r="79" spans="1:70" s="3" customFormat="1" ht="11.25" customHeight="1" x14ac:dyDescent="0.15">
      <c r="N79" s="4"/>
      <c r="AB79" s="4"/>
      <c r="AP79" s="4"/>
      <c r="BD79" s="4"/>
    </row>
    <row r="80" spans="1:70" s="3" customFormat="1" ht="11.25" customHeight="1" x14ac:dyDescent="0.15">
      <c r="N80" s="4"/>
      <c r="AB80" s="4"/>
      <c r="AP80" s="4"/>
      <c r="BD80" s="4"/>
    </row>
    <row r="81" spans="14:56" s="3" customFormat="1" ht="11.25" customHeight="1" x14ac:dyDescent="0.15">
      <c r="N81" s="4"/>
      <c r="AB81" s="4"/>
      <c r="AP81" s="4"/>
      <c r="BD81" s="4"/>
    </row>
    <row r="82" spans="14:56" s="3" customFormat="1" ht="11.25" customHeight="1" x14ac:dyDescent="0.15">
      <c r="N82" s="4"/>
      <c r="AB82" s="4"/>
      <c r="AP82" s="4"/>
      <c r="BD82" s="4"/>
    </row>
    <row r="83" spans="14:56" s="3" customFormat="1" ht="11.25" customHeight="1" x14ac:dyDescent="0.15">
      <c r="N83" s="4"/>
      <c r="AB83" s="4"/>
      <c r="AP83" s="4"/>
      <c r="BD83" s="4"/>
    </row>
    <row r="84" spans="14:56" s="3" customFormat="1" ht="12.2" customHeight="1" x14ac:dyDescent="0.15">
      <c r="N84" s="4"/>
      <c r="AB84" s="4"/>
      <c r="AP84" s="4"/>
      <c r="BD84" s="4"/>
    </row>
    <row r="85" spans="14:56" s="3" customFormat="1" ht="12.2" customHeight="1" x14ac:dyDescent="0.15">
      <c r="N85" s="4"/>
      <c r="AB85" s="4"/>
      <c r="AP85" s="4"/>
      <c r="BD85" s="4"/>
    </row>
    <row r="86" spans="14:56" s="3" customFormat="1" ht="12.2" customHeight="1" x14ac:dyDescent="0.15">
      <c r="N86" s="4"/>
      <c r="AB86" s="4"/>
      <c r="AP86" s="4"/>
      <c r="BD86" s="4"/>
    </row>
    <row r="87" spans="14:56" s="3" customFormat="1" ht="12.2" customHeight="1" x14ac:dyDescent="0.15">
      <c r="N87" s="4"/>
      <c r="AB87" s="4"/>
      <c r="AP87" s="4"/>
      <c r="BD87" s="4"/>
    </row>
    <row r="88" spans="14:56" s="3" customFormat="1" ht="12.2" customHeight="1" x14ac:dyDescent="0.15">
      <c r="N88" s="4"/>
      <c r="AB88" s="4"/>
      <c r="AP88" s="4"/>
      <c r="BD88" s="4"/>
    </row>
    <row r="89" spans="14:56" s="3" customFormat="1" ht="12.2" customHeight="1" x14ac:dyDescent="0.15">
      <c r="N89" s="4"/>
      <c r="AB89" s="4"/>
      <c r="AP89" s="4"/>
      <c r="BD89" s="4"/>
    </row>
    <row r="90" spans="14:56" s="3" customFormat="1" ht="12.2" customHeight="1" x14ac:dyDescent="0.15">
      <c r="N90" s="4"/>
      <c r="AB90" s="4"/>
      <c r="AP90" s="4"/>
      <c r="BD90" s="4"/>
    </row>
    <row r="91" spans="14:56" s="3" customFormat="1" ht="12.2" customHeight="1" x14ac:dyDescent="0.15">
      <c r="N91" s="4"/>
      <c r="AB91" s="4"/>
      <c r="AP91" s="4"/>
      <c r="BD91" s="4"/>
    </row>
    <row r="92" spans="14:56" s="3" customFormat="1" ht="12.2" customHeight="1" x14ac:dyDescent="0.15">
      <c r="N92" s="4"/>
      <c r="AB92" s="4"/>
      <c r="AP92" s="4"/>
      <c r="BD92" s="4"/>
    </row>
    <row r="93" spans="14:56" s="3" customFormat="1" ht="12.2" customHeight="1" x14ac:dyDescent="0.15">
      <c r="N93" s="4"/>
      <c r="AB93" s="4"/>
      <c r="AP93" s="4"/>
      <c r="BD93" s="4"/>
    </row>
    <row r="94" spans="14:56" s="3" customFormat="1" ht="12.2" customHeight="1" x14ac:dyDescent="0.15">
      <c r="N94" s="4"/>
      <c r="AB94" s="4"/>
      <c r="AP94" s="4"/>
      <c r="BD94" s="4"/>
    </row>
    <row r="95" spans="14:56" s="3" customFormat="1" ht="12.2" customHeight="1" x14ac:dyDescent="0.15">
      <c r="N95" s="4"/>
      <c r="AB95" s="4"/>
      <c r="AP95" s="4"/>
      <c r="BD95" s="4"/>
    </row>
    <row r="96" spans="14:56" s="3" customFormat="1" ht="12.2" customHeight="1" x14ac:dyDescent="0.15">
      <c r="N96" s="4"/>
      <c r="AB96" s="4"/>
      <c r="AP96" s="4"/>
      <c r="BD96" s="4"/>
    </row>
    <row r="97" spans="14:56" s="3" customFormat="1" ht="12.2" customHeight="1" x14ac:dyDescent="0.15">
      <c r="N97" s="4"/>
      <c r="AB97" s="4"/>
      <c r="AP97" s="4"/>
      <c r="BD97" s="4"/>
    </row>
    <row r="98" spans="14:56" s="3" customFormat="1" ht="12.2" customHeight="1" x14ac:dyDescent="0.15">
      <c r="N98" s="4"/>
      <c r="AB98" s="4"/>
      <c r="AP98" s="4"/>
      <c r="BD98" s="4"/>
    </row>
    <row r="99" spans="14:56" s="3" customFormat="1" ht="12.2" customHeight="1" x14ac:dyDescent="0.15">
      <c r="N99" s="4"/>
      <c r="AB99" s="4"/>
      <c r="AP99" s="4"/>
      <c r="BD99" s="4"/>
    </row>
    <row r="100" spans="14:56" s="3" customFormat="1" ht="12.2" customHeight="1" x14ac:dyDescent="0.15">
      <c r="N100" s="4"/>
      <c r="AB100" s="4"/>
      <c r="AP100" s="4"/>
      <c r="BD100" s="4"/>
    </row>
    <row r="101" spans="14:56" s="3" customFormat="1" ht="12.2" customHeight="1" x14ac:dyDescent="0.15">
      <c r="N101" s="4"/>
      <c r="AB101" s="4"/>
      <c r="AP101" s="4"/>
      <c r="BD101" s="4"/>
    </row>
    <row r="102" spans="14:56" s="3" customFormat="1" ht="12.2" customHeight="1" x14ac:dyDescent="0.15">
      <c r="N102" s="4"/>
      <c r="AB102" s="4"/>
      <c r="AP102" s="4"/>
      <c r="BD102" s="4"/>
    </row>
    <row r="103" spans="14:56" s="3" customFormat="1" ht="12.2" customHeight="1" x14ac:dyDescent="0.15">
      <c r="N103" s="4"/>
      <c r="AB103" s="4"/>
      <c r="AP103" s="4"/>
      <c r="BD103" s="4"/>
    </row>
    <row r="104" spans="14:56" s="3" customFormat="1" ht="12.2" customHeight="1" x14ac:dyDescent="0.15">
      <c r="N104" s="4"/>
      <c r="AB104" s="4"/>
      <c r="AP104" s="4"/>
      <c r="BD104" s="4"/>
    </row>
    <row r="105" spans="14:56" s="3" customFormat="1" ht="12.2" customHeight="1" x14ac:dyDescent="0.15">
      <c r="N105" s="4"/>
      <c r="AB105" s="4"/>
      <c r="AP105" s="4"/>
      <c r="BD105" s="4"/>
    </row>
    <row r="106" spans="14:56" s="3" customFormat="1" ht="12.2" customHeight="1" x14ac:dyDescent="0.15">
      <c r="N106" s="4"/>
      <c r="AB106" s="4"/>
      <c r="AP106" s="4"/>
      <c r="BD106" s="4"/>
    </row>
    <row r="107" spans="14:56" s="3" customFormat="1" ht="12.2" customHeight="1" x14ac:dyDescent="0.15">
      <c r="N107" s="4"/>
      <c r="AB107" s="4"/>
      <c r="AP107" s="4"/>
      <c r="BD107" s="4"/>
    </row>
    <row r="108" spans="14:56" s="3" customFormat="1" ht="12.2" customHeight="1" x14ac:dyDescent="0.15">
      <c r="N108" s="4"/>
      <c r="AB108" s="4"/>
      <c r="AP108" s="4"/>
      <c r="BD108" s="4"/>
    </row>
    <row r="109" spans="14:56" s="3" customFormat="1" ht="12.2" customHeight="1" x14ac:dyDescent="0.15">
      <c r="N109" s="4"/>
      <c r="AB109" s="4"/>
      <c r="AP109" s="4"/>
      <c r="BD109" s="4"/>
    </row>
    <row r="110" spans="14:56" s="3" customFormat="1" ht="12.2" customHeight="1" x14ac:dyDescent="0.15">
      <c r="N110" s="4"/>
      <c r="AB110" s="4"/>
      <c r="AP110" s="4"/>
      <c r="BD110" s="4"/>
    </row>
    <row r="111" spans="14:56" s="3" customFormat="1" ht="12.2" customHeight="1" x14ac:dyDescent="0.15">
      <c r="N111" s="4"/>
      <c r="AB111" s="4"/>
      <c r="AP111" s="4"/>
      <c r="BD111" s="4"/>
    </row>
    <row r="112" spans="14:56" s="3" customFormat="1" ht="12.2" customHeight="1" x14ac:dyDescent="0.15">
      <c r="N112" s="4"/>
      <c r="AB112" s="4"/>
      <c r="AP112" s="4"/>
      <c r="BD112" s="4"/>
    </row>
    <row r="113" spans="14:56" s="3" customFormat="1" ht="12.2" customHeight="1" x14ac:dyDescent="0.15">
      <c r="N113" s="4"/>
      <c r="AB113" s="4"/>
      <c r="AP113" s="4"/>
      <c r="BD113" s="4"/>
    </row>
    <row r="114" spans="14:56" s="3" customFormat="1" ht="12.2" customHeight="1" x14ac:dyDescent="0.15">
      <c r="N114" s="4"/>
      <c r="AB114" s="4"/>
      <c r="AP114" s="4"/>
      <c r="BD114" s="4"/>
    </row>
    <row r="115" spans="14:56" s="3" customFormat="1" ht="12.2" customHeight="1" x14ac:dyDescent="0.15">
      <c r="N115" s="4"/>
      <c r="AB115" s="4"/>
      <c r="AP115" s="4"/>
      <c r="BD115" s="4"/>
    </row>
    <row r="116" spans="14:56" s="3" customFormat="1" ht="12.2" customHeight="1" x14ac:dyDescent="0.15">
      <c r="N116" s="4"/>
      <c r="AB116" s="4"/>
      <c r="AP116" s="4"/>
      <c r="BD116" s="4"/>
    </row>
    <row r="117" spans="14:56" s="3" customFormat="1" ht="12.2" customHeight="1" x14ac:dyDescent="0.15">
      <c r="N117" s="4"/>
      <c r="AB117" s="4"/>
      <c r="AP117" s="4"/>
      <c r="BD117" s="4"/>
    </row>
    <row r="118" spans="14:56" s="3" customFormat="1" ht="12.2" customHeight="1" x14ac:dyDescent="0.15">
      <c r="N118" s="4"/>
      <c r="AB118" s="4"/>
      <c r="AP118" s="4"/>
      <c r="BD118" s="4"/>
    </row>
    <row r="119" spans="14:56" s="3" customFormat="1" ht="12.2" customHeight="1" x14ac:dyDescent="0.15">
      <c r="N119" s="4"/>
      <c r="AB119" s="4"/>
      <c r="AP119" s="4"/>
      <c r="BD119" s="4"/>
    </row>
    <row r="120" spans="14:56" s="3" customFormat="1" ht="12.2" customHeight="1" x14ac:dyDescent="0.15">
      <c r="N120" s="4"/>
      <c r="AB120" s="4"/>
      <c r="AP120" s="4"/>
      <c r="BD120" s="4"/>
    </row>
    <row r="121" spans="14:56" s="3" customFormat="1" ht="12.2" customHeight="1" x14ac:dyDescent="0.15">
      <c r="N121" s="4"/>
      <c r="AB121" s="4"/>
      <c r="AP121" s="4"/>
      <c r="BD121" s="4"/>
    </row>
    <row r="122" spans="14:56" s="3" customFormat="1" ht="12.2" customHeight="1" x14ac:dyDescent="0.15">
      <c r="N122" s="4"/>
      <c r="AB122" s="4"/>
      <c r="AP122" s="4"/>
      <c r="BD122" s="4"/>
    </row>
    <row r="123" spans="14:56" s="3" customFormat="1" ht="12.2" customHeight="1" x14ac:dyDescent="0.15">
      <c r="N123" s="4"/>
      <c r="AB123" s="4"/>
      <c r="AP123" s="4"/>
      <c r="BD123" s="4"/>
    </row>
    <row r="124" spans="14:56" s="3" customFormat="1" ht="12.2" customHeight="1" x14ac:dyDescent="0.15">
      <c r="N124" s="4"/>
      <c r="AB124" s="4"/>
      <c r="AP124" s="4"/>
      <c r="BD124" s="4"/>
    </row>
    <row r="125" spans="14:56" s="3" customFormat="1" ht="12.2" customHeight="1" x14ac:dyDescent="0.15">
      <c r="N125" s="4"/>
      <c r="AB125" s="4"/>
      <c r="AP125" s="4"/>
      <c r="BD125" s="4"/>
    </row>
    <row r="126" spans="14:56" s="3" customFormat="1" ht="12.2" customHeight="1" x14ac:dyDescent="0.15">
      <c r="N126" s="4"/>
      <c r="AB126" s="4"/>
      <c r="AP126" s="4"/>
      <c r="BD126" s="4"/>
    </row>
    <row r="127" spans="14:56" s="3" customFormat="1" ht="12.2" customHeight="1" x14ac:dyDescent="0.15">
      <c r="N127" s="4"/>
      <c r="AB127" s="4"/>
      <c r="AP127" s="4"/>
      <c r="BD127" s="4"/>
    </row>
    <row r="128" spans="14:56" s="3" customFormat="1" ht="12.2" customHeight="1" x14ac:dyDescent="0.15">
      <c r="N128" s="4"/>
      <c r="AB128" s="4"/>
      <c r="AP128" s="4"/>
      <c r="BD128" s="4"/>
    </row>
    <row r="129" spans="5:56" s="3" customFormat="1" ht="12.2" customHeight="1" x14ac:dyDescent="0.15">
      <c r="N129" s="4"/>
      <c r="AB129" s="4"/>
      <c r="AP129" s="4"/>
      <c r="BD129" s="4"/>
    </row>
    <row r="130" spans="5:56" s="3" customFormat="1" ht="12.2" customHeight="1" x14ac:dyDescent="0.15">
      <c r="N130" s="4"/>
      <c r="AB130" s="4"/>
      <c r="AP130" s="4"/>
      <c r="BD130" s="4"/>
    </row>
    <row r="131" spans="5:56" s="3" customFormat="1" ht="12.2" customHeight="1" x14ac:dyDescent="0.15">
      <c r="N131" s="4"/>
      <c r="AB131" s="4"/>
      <c r="AP131" s="4"/>
      <c r="BD131" s="4"/>
    </row>
    <row r="132" spans="5:56" s="3" customFormat="1" ht="12.2" customHeight="1" x14ac:dyDescent="0.15">
      <c r="N132" s="4"/>
      <c r="AB132" s="4"/>
      <c r="AP132" s="4"/>
      <c r="BD132" s="4"/>
    </row>
    <row r="133" spans="5:56" s="3" customFormat="1" ht="12.2" customHeight="1" x14ac:dyDescent="0.15">
      <c r="N133" s="4"/>
      <c r="AB133" s="4"/>
      <c r="AP133" s="4"/>
      <c r="BD133" s="4"/>
    </row>
    <row r="134" spans="5:56" s="3" customFormat="1" ht="12.2" customHeight="1" x14ac:dyDescent="0.15">
      <c r="E134" s="37"/>
      <c r="F134" s="37"/>
      <c r="G134" s="37"/>
      <c r="H134" s="37"/>
      <c r="I134" s="37"/>
      <c r="J134" s="37"/>
      <c r="K134" s="37"/>
      <c r="L134" s="37"/>
      <c r="N134" s="4"/>
      <c r="AB134" s="4"/>
      <c r="AP134" s="4"/>
      <c r="BD134" s="4"/>
    </row>
    <row r="135" spans="5:56" s="3" customFormat="1" ht="12.2" customHeight="1" x14ac:dyDescent="0.15">
      <c r="E135" s="37"/>
      <c r="F135" s="37"/>
      <c r="G135" s="37"/>
      <c r="H135" s="37"/>
      <c r="I135" s="37"/>
      <c r="J135" s="37"/>
      <c r="K135" s="37"/>
      <c r="L135" s="37"/>
      <c r="N135" s="4"/>
      <c r="AB135" s="4"/>
      <c r="AP135" s="4"/>
      <c r="BD135" s="4"/>
    </row>
    <row r="136" spans="5:56" s="3" customFormat="1" ht="12.2" customHeight="1" x14ac:dyDescent="0.15">
      <c r="E136" s="37"/>
      <c r="F136" s="37"/>
      <c r="G136" s="37"/>
      <c r="H136" s="37"/>
      <c r="I136" s="37"/>
      <c r="J136" s="37"/>
      <c r="K136" s="37"/>
      <c r="L136" s="37"/>
      <c r="N136" s="4"/>
      <c r="AB136" s="4"/>
      <c r="AP136" s="4"/>
      <c r="BD136" s="4"/>
    </row>
    <row r="137" spans="5:56" s="3" customFormat="1" ht="12.2" customHeight="1" x14ac:dyDescent="0.15">
      <c r="E137" s="37"/>
      <c r="F137" s="37"/>
      <c r="G137" s="37"/>
      <c r="H137" s="37"/>
      <c r="I137" s="37"/>
      <c r="J137" s="37"/>
      <c r="K137" s="37"/>
      <c r="L137" s="37"/>
      <c r="N137" s="4"/>
      <c r="AB137" s="4"/>
      <c r="AP137" s="4"/>
      <c r="BD137" s="4"/>
    </row>
    <row r="138" spans="5:56" s="3" customFormat="1" ht="12.2" customHeight="1" x14ac:dyDescent="0.15">
      <c r="J138" s="37"/>
      <c r="K138" s="37"/>
      <c r="L138" s="37"/>
      <c r="N138" s="4"/>
      <c r="AB138" s="4"/>
      <c r="AP138" s="4"/>
      <c r="BD138" s="4"/>
    </row>
    <row r="139" spans="5:56" s="3" customFormat="1" ht="12.2" customHeight="1" x14ac:dyDescent="0.15">
      <c r="J139" s="37"/>
      <c r="K139" s="37"/>
      <c r="L139" s="37"/>
      <c r="N139" s="4"/>
      <c r="AB139" s="4"/>
      <c r="AP139" s="4"/>
      <c r="BD139" s="4"/>
    </row>
    <row r="140" spans="5:56" s="3" customFormat="1" ht="12.2" customHeight="1" x14ac:dyDescent="0.15">
      <c r="J140" s="37"/>
      <c r="K140" s="37"/>
      <c r="L140" s="37"/>
      <c r="N140" s="4"/>
      <c r="AB140" s="4"/>
      <c r="AP140" s="4"/>
      <c r="BD140" s="4"/>
    </row>
    <row r="141" spans="5:56" s="3" customFormat="1" ht="12.2" customHeight="1" x14ac:dyDescent="0.15">
      <c r="J141" s="37"/>
      <c r="K141" s="37"/>
      <c r="L141" s="37"/>
      <c r="N141" s="4"/>
      <c r="AB141" s="4"/>
      <c r="AP141" s="4"/>
      <c r="BD141" s="4"/>
    </row>
    <row r="142" spans="5:56" s="3" customFormat="1" ht="12.2" customHeight="1" x14ac:dyDescent="0.15">
      <c r="J142" s="37"/>
      <c r="K142" s="37"/>
      <c r="L142" s="37"/>
      <c r="N142" s="4"/>
      <c r="AB142" s="4"/>
      <c r="AP142" s="4"/>
      <c r="BD142" s="4"/>
    </row>
    <row r="143" spans="5:56" s="3" customFormat="1" ht="12.2" customHeight="1" x14ac:dyDescent="0.15">
      <c r="J143" s="37"/>
      <c r="K143" s="37"/>
      <c r="L143" s="37"/>
      <c r="N143" s="4"/>
      <c r="AB143" s="4"/>
      <c r="AP143" s="4"/>
      <c r="BD143" s="4"/>
    </row>
    <row r="144" spans="5:56" s="3" customFormat="1" ht="12.2" customHeight="1" x14ac:dyDescent="0.15">
      <c r="J144" s="37"/>
      <c r="K144" s="37"/>
      <c r="L144" s="37"/>
      <c r="N144" s="4"/>
      <c r="AB144" s="4"/>
      <c r="AP144" s="4"/>
      <c r="BD144" s="4"/>
    </row>
    <row r="145" spans="10:56" s="3" customFormat="1" ht="12.2" customHeight="1" x14ac:dyDescent="0.15">
      <c r="J145" s="37"/>
      <c r="K145" s="37"/>
      <c r="L145" s="37"/>
      <c r="N145" s="4"/>
      <c r="AB145" s="4"/>
      <c r="AP145" s="4"/>
      <c r="BD145" s="4"/>
    </row>
    <row r="146" spans="10:56" s="3" customFormat="1" ht="12.2" customHeight="1" x14ac:dyDescent="0.15">
      <c r="J146" s="37"/>
      <c r="K146" s="37"/>
      <c r="L146" s="37"/>
      <c r="N146" s="4"/>
      <c r="AB146" s="4"/>
      <c r="AP146" s="4"/>
      <c r="BD146" s="4"/>
    </row>
    <row r="147" spans="10:56" s="3" customFormat="1" ht="12.2" customHeight="1" x14ac:dyDescent="0.15">
      <c r="J147" s="37"/>
      <c r="K147" s="37"/>
      <c r="L147" s="37"/>
      <c r="N147" s="4"/>
      <c r="AB147" s="4"/>
      <c r="AP147" s="4"/>
      <c r="BD147" s="4"/>
    </row>
    <row r="148" spans="10:56" s="3" customFormat="1" ht="12.2" customHeight="1" x14ac:dyDescent="0.15">
      <c r="J148" s="37"/>
      <c r="K148" s="37"/>
      <c r="L148" s="37"/>
      <c r="N148" s="4"/>
      <c r="AB148" s="4"/>
      <c r="AP148" s="4"/>
      <c r="BD148" s="4"/>
    </row>
    <row r="149" spans="10:56" s="3" customFormat="1" ht="12.2" customHeight="1" x14ac:dyDescent="0.15">
      <c r="J149" s="37"/>
      <c r="K149" s="37"/>
      <c r="L149" s="37"/>
      <c r="N149" s="4"/>
      <c r="AB149" s="4"/>
      <c r="AP149" s="4"/>
      <c r="BD149" s="4"/>
    </row>
    <row r="150" spans="10:56" s="3" customFormat="1" ht="12.2" customHeight="1" x14ac:dyDescent="0.15">
      <c r="J150" s="37"/>
      <c r="K150" s="37"/>
      <c r="L150" s="37"/>
      <c r="N150" s="4"/>
      <c r="AB150" s="4"/>
      <c r="AP150" s="4"/>
      <c r="BD150" s="4"/>
    </row>
    <row r="151" spans="10:56" s="3" customFormat="1" ht="12.2" customHeight="1" x14ac:dyDescent="0.15">
      <c r="J151" s="37"/>
      <c r="K151" s="37"/>
      <c r="L151" s="37"/>
      <c r="N151" s="4"/>
      <c r="AB151" s="4"/>
      <c r="AP151" s="4"/>
      <c r="BD151" s="4"/>
    </row>
    <row r="152" spans="10:56" s="3" customFormat="1" ht="12.2" customHeight="1" x14ac:dyDescent="0.15">
      <c r="J152" s="37"/>
      <c r="K152" s="37"/>
      <c r="L152" s="37"/>
      <c r="N152" s="4"/>
      <c r="AB152" s="4"/>
      <c r="AP152" s="4"/>
      <c r="BD152" s="4"/>
    </row>
    <row r="153" spans="10:56" s="3" customFormat="1" ht="12.2" customHeight="1" x14ac:dyDescent="0.15">
      <c r="J153" s="37"/>
      <c r="K153" s="37"/>
      <c r="L153" s="37"/>
      <c r="N153" s="4"/>
      <c r="AB153" s="4"/>
      <c r="AP153" s="4"/>
      <c r="BD153" s="4"/>
    </row>
    <row r="154" spans="10:56" s="3" customFormat="1" ht="12.2" customHeight="1" x14ac:dyDescent="0.15">
      <c r="J154" s="37"/>
      <c r="K154" s="37"/>
      <c r="L154" s="37"/>
      <c r="N154" s="4"/>
      <c r="AB154" s="4"/>
      <c r="AP154" s="4"/>
      <c r="BD154" s="4"/>
    </row>
    <row r="155" spans="10:56" s="3" customFormat="1" ht="12.2" customHeight="1" x14ac:dyDescent="0.15">
      <c r="J155" s="37"/>
      <c r="K155" s="37"/>
      <c r="L155" s="37"/>
      <c r="N155" s="4"/>
      <c r="AB155" s="4"/>
      <c r="AP155" s="4"/>
      <c r="BD155" s="4"/>
    </row>
    <row r="156" spans="10:56" s="3" customFormat="1" ht="12.2" customHeight="1" x14ac:dyDescent="0.15">
      <c r="J156" s="37"/>
      <c r="K156" s="37"/>
      <c r="L156" s="37"/>
      <c r="N156" s="4"/>
      <c r="AB156" s="4"/>
      <c r="AP156" s="4"/>
      <c r="BD156" s="4"/>
    </row>
    <row r="157" spans="10:56" s="3" customFormat="1" ht="12.2" customHeight="1" x14ac:dyDescent="0.15">
      <c r="N157" s="4"/>
      <c r="AB157" s="4"/>
      <c r="AP157" s="4"/>
      <c r="BD157" s="4"/>
    </row>
    <row r="158" spans="10:56" s="3" customFormat="1" ht="12.2" customHeight="1" x14ac:dyDescent="0.15">
      <c r="N158" s="4"/>
      <c r="AB158" s="4"/>
      <c r="AP158" s="4"/>
      <c r="BD158" s="4"/>
    </row>
    <row r="159" spans="10:56" s="3" customFormat="1" ht="12.2" customHeight="1" x14ac:dyDescent="0.15">
      <c r="N159" s="4"/>
      <c r="AB159" s="4"/>
      <c r="AP159" s="4"/>
      <c r="BD159" s="4"/>
    </row>
    <row r="160" spans="10:56" s="3" customFormat="1" ht="12.2" customHeight="1" x14ac:dyDescent="0.15">
      <c r="N160" s="4"/>
      <c r="AB160" s="4"/>
      <c r="AP160" s="4"/>
      <c r="BD160" s="4"/>
    </row>
    <row r="161" spans="14:56" s="3" customFormat="1" ht="12.2" customHeight="1" x14ac:dyDescent="0.15">
      <c r="N161" s="4"/>
      <c r="AB161" s="4"/>
      <c r="AP161" s="4"/>
      <c r="BD161" s="4"/>
    </row>
    <row r="162" spans="14:56" s="3" customFormat="1" ht="12.2" customHeight="1" x14ac:dyDescent="0.15">
      <c r="N162" s="4"/>
      <c r="AB162" s="4"/>
      <c r="AP162" s="4"/>
      <c r="BD162" s="4"/>
    </row>
    <row r="163" spans="14:56" s="3" customFormat="1" ht="12.2" customHeight="1" x14ac:dyDescent="0.15">
      <c r="N163" s="4"/>
      <c r="AB163" s="4"/>
      <c r="AP163" s="4"/>
      <c r="BD163" s="4"/>
    </row>
    <row r="164" spans="14:56" s="3" customFormat="1" ht="12.2" customHeight="1" x14ac:dyDescent="0.15">
      <c r="N164" s="4"/>
      <c r="AB164" s="4"/>
      <c r="AP164" s="4"/>
      <c r="BD164" s="4"/>
    </row>
    <row r="165" spans="14:56" s="3" customFormat="1" ht="12.2" customHeight="1" x14ac:dyDescent="0.15">
      <c r="N165" s="4"/>
      <c r="AB165" s="4"/>
      <c r="AP165" s="4"/>
      <c r="BD165" s="4"/>
    </row>
    <row r="166" spans="14:56" s="3" customFormat="1" ht="12.2" customHeight="1" x14ac:dyDescent="0.15">
      <c r="N166" s="4"/>
      <c r="AB166" s="4"/>
      <c r="AP166" s="4"/>
      <c r="BD166" s="4"/>
    </row>
    <row r="167" spans="14:56" s="3" customFormat="1" ht="12.2" customHeight="1" x14ac:dyDescent="0.15">
      <c r="N167" s="4"/>
      <c r="AB167" s="4"/>
      <c r="AP167" s="4"/>
      <c r="BD167" s="4"/>
    </row>
    <row r="168" spans="14:56" s="3" customFormat="1" ht="12.2" customHeight="1" x14ac:dyDescent="0.15">
      <c r="N168" s="4"/>
      <c r="AB168" s="4"/>
      <c r="AP168" s="4"/>
      <c r="BD168" s="4"/>
    </row>
    <row r="169" spans="14:56" s="3" customFormat="1" ht="12.2" customHeight="1" x14ac:dyDescent="0.15">
      <c r="N169" s="4"/>
      <c r="AB169" s="4"/>
      <c r="AP169" s="4"/>
      <c r="BD169" s="4"/>
    </row>
    <row r="170" spans="14:56" s="3" customFormat="1" ht="12.2" customHeight="1" x14ac:dyDescent="0.15">
      <c r="N170" s="4"/>
      <c r="AB170" s="4"/>
      <c r="AP170" s="4"/>
      <c r="BD170" s="4"/>
    </row>
    <row r="171" spans="14:56" s="3" customFormat="1" ht="12.2" customHeight="1" x14ac:dyDescent="0.15">
      <c r="N171" s="4"/>
      <c r="AB171" s="4"/>
      <c r="AP171" s="4"/>
      <c r="BD171" s="4"/>
    </row>
    <row r="172" spans="14:56" s="3" customFormat="1" ht="12.2" customHeight="1" x14ac:dyDescent="0.15">
      <c r="N172" s="4"/>
      <c r="AB172" s="4"/>
      <c r="AP172" s="4"/>
      <c r="BD172" s="4"/>
    </row>
    <row r="173" spans="14:56" s="3" customFormat="1" ht="12.2" customHeight="1" x14ac:dyDescent="0.15">
      <c r="N173" s="4"/>
      <c r="AB173" s="4"/>
      <c r="AP173" s="4"/>
      <c r="BD173" s="4"/>
    </row>
    <row r="174" spans="14:56" s="3" customFormat="1" ht="12.2" customHeight="1" x14ac:dyDescent="0.15">
      <c r="N174" s="4"/>
      <c r="AB174" s="4"/>
      <c r="AP174" s="4"/>
      <c r="BD174" s="4"/>
    </row>
    <row r="175" spans="14:56" s="3" customFormat="1" ht="12.2" customHeight="1" x14ac:dyDescent="0.15">
      <c r="N175" s="4"/>
      <c r="AB175" s="4"/>
      <c r="AP175" s="4"/>
      <c r="BD175" s="4"/>
    </row>
    <row r="176" spans="14:56" s="3" customFormat="1" ht="12.2" customHeight="1" x14ac:dyDescent="0.15">
      <c r="N176" s="4"/>
      <c r="AB176" s="4"/>
      <c r="AP176" s="4"/>
      <c r="BD176" s="4"/>
    </row>
    <row r="177" spans="14:56" s="3" customFormat="1" ht="12.2" customHeight="1" x14ac:dyDescent="0.15">
      <c r="N177" s="4"/>
      <c r="AB177" s="4"/>
      <c r="AP177" s="4"/>
      <c r="BD177" s="4"/>
    </row>
    <row r="178" spans="14:56" s="3" customFormat="1" ht="12.2" customHeight="1" x14ac:dyDescent="0.15">
      <c r="N178" s="4"/>
      <c r="AB178" s="4"/>
      <c r="AP178" s="4"/>
      <c r="BD178" s="4"/>
    </row>
    <row r="179" spans="14:56" s="3" customFormat="1" ht="12.2" customHeight="1" x14ac:dyDescent="0.15">
      <c r="N179" s="4"/>
      <c r="AB179" s="4"/>
      <c r="AP179" s="4"/>
      <c r="BD179" s="4"/>
    </row>
    <row r="180" spans="14:56" s="3" customFormat="1" ht="12.2" customHeight="1" x14ac:dyDescent="0.15">
      <c r="N180" s="4"/>
      <c r="AB180" s="4"/>
      <c r="AP180" s="4"/>
      <c r="BD180" s="4"/>
    </row>
    <row r="181" spans="14:56" s="3" customFormat="1" ht="12.2" customHeight="1" x14ac:dyDescent="0.15">
      <c r="N181" s="4"/>
      <c r="AB181" s="4"/>
      <c r="AP181" s="4"/>
      <c r="BD181" s="4"/>
    </row>
    <row r="182" spans="14:56" s="3" customFormat="1" ht="12.2" customHeight="1" x14ac:dyDescent="0.15">
      <c r="N182" s="4"/>
      <c r="AB182" s="4"/>
      <c r="AP182" s="4"/>
      <c r="BD182" s="4"/>
    </row>
    <row r="183" spans="14:56" s="3" customFormat="1" ht="12.2" customHeight="1" x14ac:dyDescent="0.15">
      <c r="N183" s="4"/>
      <c r="AB183" s="4"/>
      <c r="AP183" s="4"/>
      <c r="BD183" s="4"/>
    </row>
    <row r="184" spans="14:56" s="3" customFormat="1" ht="12.2" customHeight="1" x14ac:dyDescent="0.15">
      <c r="N184" s="4"/>
      <c r="AB184" s="4"/>
      <c r="AP184" s="4"/>
      <c r="BD184" s="4"/>
    </row>
    <row r="185" spans="14:56" s="3" customFormat="1" ht="12.2" customHeight="1" x14ac:dyDescent="0.15">
      <c r="N185" s="4"/>
      <c r="AB185" s="4"/>
      <c r="AP185" s="4"/>
      <c r="BD185" s="4"/>
    </row>
    <row r="186" spans="14:56" s="3" customFormat="1" ht="12.2" customHeight="1" x14ac:dyDescent="0.15">
      <c r="N186" s="4"/>
      <c r="AB186" s="4"/>
      <c r="AP186" s="4"/>
      <c r="BD186" s="4"/>
    </row>
    <row r="187" spans="14:56" s="3" customFormat="1" ht="12.2" customHeight="1" x14ac:dyDescent="0.15">
      <c r="N187" s="4"/>
      <c r="AB187" s="4"/>
      <c r="AP187" s="4"/>
      <c r="BD187" s="4"/>
    </row>
    <row r="188" spans="14:56" s="3" customFormat="1" ht="12.2" customHeight="1" x14ac:dyDescent="0.15">
      <c r="N188" s="4"/>
      <c r="AB188" s="4"/>
      <c r="AP188" s="4"/>
      <c r="BD188" s="4"/>
    </row>
    <row r="189" spans="14:56" s="3" customFormat="1" ht="12.2" customHeight="1" x14ac:dyDescent="0.15">
      <c r="N189" s="4"/>
      <c r="AB189" s="4"/>
      <c r="AP189" s="4"/>
      <c r="BD189" s="4"/>
    </row>
    <row r="190" spans="14:56" s="3" customFormat="1" ht="12.2" customHeight="1" x14ac:dyDescent="0.15">
      <c r="N190" s="4"/>
      <c r="AB190" s="4"/>
      <c r="AP190" s="4"/>
      <c r="BD190" s="4"/>
    </row>
    <row r="191" spans="14:56" s="3" customFormat="1" ht="12.2" customHeight="1" x14ac:dyDescent="0.15">
      <c r="N191" s="4"/>
      <c r="AB191" s="4"/>
      <c r="AP191" s="4"/>
      <c r="BD191" s="4"/>
    </row>
    <row r="192" spans="14:56" s="3" customFormat="1" ht="12.2" customHeight="1" x14ac:dyDescent="0.15">
      <c r="N192" s="4"/>
      <c r="AB192" s="4"/>
      <c r="AP192" s="4"/>
      <c r="BD192" s="4"/>
    </row>
    <row r="193" spans="14:56" s="3" customFormat="1" ht="12.2" customHeight="1" x14ac:dyDescent="0.15">
      <c r="N193" s="4"/>
      <c r="AB193" s="4"/>
      <c r="AP193" s="4"/>
      <c r="BD193" s="4"/>
    </row>
    <row r="194" spans="14:56" s="3" customFormat="1" ht="12.2" customHeight="1" x14ac:dyDescent="0.15">
      <c r="N194" s="4"/>
      <c r="AB194" s="4"/>
      <c r="AP194" s="4"/>
      <c r="BD194" s="4"/>
    </row>
    <row r="195" spans="14:56" s="3" customFormat="1" ht="12.2" customHeight="1" x14ac:dyDescent="0.15">
      <c r="N195" s="4"/>
      <c r="AB195" s="4"/>
      <c r="AP195" s="4"/>
      <c r="BD195" s="4"/>
    </row>
    <row r="196" spans="14:56" s="3" customFormat="1" ht="12.2" customHeight="1" x14ac:dyDescent="0.15">
      <c r="N196" s="4"/>
      <c r="AB196" s="4"/>
      <c r="AP196" s="4"/>
      <c r="BD196" s="4"/>
    </row>
    <row r="197" spans="14:56" s="3" customFormat="1" ht="12.2" customHeight="1" x14ac:dyDescent="0.15">
      <c r="N197" s="4"/>
      <c r="AB197" s="4"/>
      <c r="AP197" s="4"/>
      <c r="BD197" s="4"/>
    </row>
    <row r="198" spans="14:56" s="3" customFormat="1" ht="12.2" customHeight="1" x14ac:dyDescent="0.15">
      <c r="N198" s="4"/>
      <c r="AB198" s="4"/>
      <c r="AP198" s="4"/>
      <c r="BD198" s="4"/>
    </row>
    <row r="199" spans="14:56" s="3" customFormat="1" ht="12.2" customHeight="1" x14ac:dyDescent="0.15">
      <c r="N199" s="4"/>
      <c r="AB199" s="4"/>
      <c r="AP199" s="4"/>
      <c r="BD199" s="4"/>
    </row>
    <row r="200" spans="14:56" s="3" customFormat="1" ht="12.2" customHeight="1" x14ac:dyDescent="0.15">
      <c r="N200" s="4"/>
      <c r="AB200" s="4"/>
      <c r="AP200" s="4"/>
      <c r="BD200" s="4"/>
    </row>
    <row r="201" spans="14:56" s="3" customFormat="1" ht="12.2" customHeight="1" x14ac:dyDescent="0.15">
      <c r="N201" s="4"/>
      <c r="AB201" s="4"/>
      <c r="AP201" s="4"/>
      <c r="BD201" s="4"/>
    </row>
    <row r="202" spans="14:56" s="3" customFormat="1" ht="12.2" customHeight="1" x14ac:dyDescent="0.15">
      <c r="N202" s="4"/>
      <c r="AB202" s="4"/>
      <c r="AP202" s="4"/>
      <c r="BD202" s="4"/>
    </row>
    <row r="203" spans="14:56" s="3" customFormat="1" ht="12.2" customHeight="1" x14ac:dyDescent="0.15">
      <c r="N203" s="4"/>
      <c r="AB203" s="4"/>
      <c r="AP203" s="4"/>
      <c r="BD203" s="4"/>
    </row>
    <row r="204" spans="14:56" s="3" customFormat="1" ht="12.2" customHeight="1" x14ac:dyDescent="0.15">
      <c r="N204" s="4"/>
      <c r="AB204" s="4"/>
      <c r="AP204" s="4"/>
      <c r="BD204" s="4"/>
    </row>
    <row r="205" spans="14:56" s="3" customFormat="1" ht="12.2" customHeight="1" x14ac:dyDescent="0.15">
      <c r="N205" s="4"/>
      <c r="AB205" s="4"/>
      <c r="AP205" s="4"/>
      <c r="BD205" s="4"/>
    </row>
    <row r="206" spans="14:56" s="3" customFormat="1" ht="12.2" customHeight="1" x14ac:dyDescent="0.15">
      <c r="N206" s="4"/>
      <c r="AB206" s="4"/>
      <c r="AP206" s="4"/>
      <c r="BD206" s="4"/>
    </row>
    <row r="207" spans="14:56" s="3" customFormat="1" ht="12.2" customHeight="1" x14ac:dyDescent="0.15">
      <c r="N207" s="4"/>
      <c r="AB207" s="4"/>
      <c r="AP207" s="4"/>
      <c r="BD207" s="4"/>
    </row>
    <row r="208" spans="14:56" s="3" customFormat="1" ht="12.2" customHeight="1" x14ac:dyDescent="0.15">
      <c r="N208" s="4"/>
      <c r="AB208" s="4"/>
      <c r="AP208" s="4"/>
      <c r="BD208" s="4"/>
    </row>
    <row r="209" spans="14:56" s="3" customFormat="1" ht="12.2" customHeight="1" x14ac:dyDescent="0.15">
      <c r="N209" s="4"/>
      <c r="AB209" s="4"/>
      <c r="AP209" s="4"/>
      <c r="BD209" s="4"/>
    </row>
    <row r="210" spans="14:56" s="3" customFormat="1" ht="12.2" customHeight="1" x14ac:dyDescent="0.15">
      <c r="N210" s="4"/>
      <c r="AB210" s="4"/>
      <c r="AP210" s="4"/>
      <c r="BD210" s="4"/>
    </row>
    <row r="211" spans="14:56" s="3" customFormat="1" ht="12.2" customHeight="1" x14ac:dyDescent="0.15">
      <c r="N211" s="4"/>
      <c r="AB211" s="4"/>
      <c r="AP211" s="4"/>
      <c r="BD211" s="4"/>
    </row>
    <row r="212" spans="14:56" s="3" customFormat="1" ht="12.2" customHeight="1" x14ac:dyDescent="0.15">
      <c r="N212" s="4"/>
      <c r="AB212" s="4"/>
      <c r="AP212" s="4"/>
      <c r="BD212" s="4"/>
    </row>
    <row r="213" spans="14:56" s="3" customFormat="1" ht="12.2" customHeight="1" x14ac:dyDescent="0.15">
      <c r="N213" s="4"/>
      <c r="AB213" s="4"/>
      <c r="AP213" s="4"/>
      <c r="BD213" s="4"/>
    </row>
    <row r="214" spans="14:56" s="3" customFormat="1" ht="12.2" customHeight="1" x14ac:dyDescent="0.15">
      <c r="N214" s="4"/>
      <c r="AB214" s="4"/>
      <c r="AP214" s="4"/>
      <c r="BD214" s="4"/>
    </row>
    <row r="215" spans="14:56" s="3" customFormat="1" ht="12.2" customHeight="1" x14ac:dyDescent="0.15">
      <c r="N215" s="4"/>
      <c r="AB215" s="4"/>
      <c r="AP215" s="4"/>
      <c r="BD215" s="4"/>
    </row>
    <row r="216" spans="14:56" s="3" customFormat="1" ht="12.2" customHeight="1" x14ac:dyDescent="0.15">
      <c r="N216" s="4"/>
      <c r="AB216" s="4"/>
      <c r="AP216" s="4"/>
      <c r="BD216" s="4"/>
    </row>
    <row r="217" spans="14:56" s="3" customFormat="1" ht="12.2" customHeight="1" x14ac:dyDescent="0.15">
      <c r="N217" s="4"/>
      <c r="AB217" s="4"/>
      <c r="AP217" s="4"/>
      <c r="BD217" s="4"/>
    </row>
    <row r="218" spans="14:56" s="3" customFormat="1" ht="12.2" customHeight="1" x14ac:dyDescent="0.15">
      <c r="N218" s="4"/>
      <c r="AB218" s="4"/>
      <c r="AP218" s="4"/>
      <c r="BD218" s="4"/>
    </row>
    <row r="219" spans="14:56" s="3" customFormat="1" ht="12.2" customHeight="1" x14ac:dyDescent="0.15">
      <c r="N219" s="4"/>
      <c r="AB219" s="4"/>
      <c r="AP219" s="4"/>
      <c r="BD219" s="4"/>
    </row>
    <row r="220" spans="14:56" s="3" customFormat="1" ht="12.2" customHeight="1" x14ac:dyDescent="0.15">
      <c r="N220" s="4"/>
      <c r="AB220" s="4"/>
      <c r="AP220" s="4"/>
      <c r="BD220" s="4"/>
    </row>
    <row r="221" spans="14:56" s="3" customFormat="1" ht="12.2" customHeight="1" x14ac:dyDescent="0.15">
      <c r="N221" s="4"/>
      <c r="AB221" s="4"/>
      <c r="AP221" s="4"/>
      <c r="BD221" s="4"/>
    </row>
    <row r="222" spans="14:56" s="3" customFormat="1" ht="12.2" customHeight="1" x14ac:dyDescent="0.15">
      <c r="N222" s="4"/>
      <c r="AB222" s="4"/>
      <c r="AP222" s="4"/>
      <c r="BD222" s="4"/>
    </row>
    <row r="223" spans="14:56" s="3" customFormat="1" ht="12.2" customHeight="1" x14ac:dyDescent="0.15">
      <c r="N223" s="4"/>
      <c r="AB223" s="4"/>
      <c r="AP223" s="4"/>
      <c r="BD223" s="4"/>
    </row>
    <row r="224" spans="14:56" s="3" customFormat="1" ht="12.2" customHeight="1" x14ac:dyDescent="0.15">
      <c r="N224" s="4"/>
      <c r="AB224" s="4"/>
      <c r="AP224" s="4"/>
      <c r="BD224" s="4"/>
    </row>
    <row r="225" spans="14:56" s="3" customFormat="1" ht="12.2" customHeight="1" x14ac:dyDescent="0.15">
      <c r="N225" s="4"/>
      <c r="AB225" s="4"/>
      <c r="AP225" s="4"/>
      <c r="BD225" s="4"/>
    </row>
    <row r="226" spans="14:56" s="3" customFormat="1" ht="12.2" customHeight="1" x14ac:dyDescent="0.15">
      <c r="N226" s="4"/>
      <c r="AB226" s="4"/>
      <c r="AP226" s="4"/>
      <c r="BD226" s="4"/>
    </row>
    <row r="227" spans="14:56" s="3" customFormat="1" ht="12.2" customHeight="1" x14ac:dyDescent="0.15">
      <c r="N227" s="4"/>
      <c r="AB227" s="4"/>
      <c r="AP227" s="4"/>
      <c r="BD227" s="4"/>
    </row>
    <row r="228" spans="14:56" s="3" customFormat="1" ht="12.2" customHeight="1" x14ac:dyDescent="0.15">
      <c r="N228" s="4"/>
      <c r="AB228" s="4"/>
      <c r="AP228" s="4"/>
      <c r="BD228" s="4"/>
    </row>
    <row r="229" spans="14:56" s="3" customFormat="1" ht="12.2" customHeight="1" x14ac:dyDescent="0.15">
      <c r="N229" s="4"/>
      <c r="AB229" s="4"/>
      <c r="AP229" s="4"/>
      <c r="BD229" s="4"/>
    </row>
    <row r="230" spans="14:56" s="3" customFormat="1" ht="12.2" customHeight="1" x14ac:dyDescent="0.15">
      <c r="N230" s="4"/>
      <c r="AB230" s="4"/>
      <c r="AP230" s="4"/>
      <c r="BD230" s="4"/>
    </row>
    <row r="231" spans="14:56" s="3" customFormat="1" ht="12.2" customHeight="1" x14ac:dyDescent="0.15">
      <c r="N231" s="4"/>
      <c r="AB231" s="4"/>
      <c r="AP231" s="4"/>
      <c r="BD231" s="4"/>
    </row>
    <row r="232" spans="14:56" s="3" customFormat="1" ht="12.2" customHeight="1" x14ac:dyDescent="0.15">
      <c r="N232" s="4"/>
      <c r="AB232" s="4"/>
      <c r="AP232" s="4"/>
      <c r="BD232" s="4"/>
    </row>
    <row r="233" spans="14:56" s="3" customFormat="1" ht="12.2" customHeight="1" x14ac:dyDescent="0.15">
      <c r="N233" s="4"/>
      <c r="AB233" s="4"/>
      <c r="AP233" s="4"/>
      <c r="BD233" s="4"/>
    </row>
    <row r="234" spans="14:56" s="3" customFormat="1" ht="12.2" customHeight="1" x14ac:dyDescent="0.15">
      <c r="N234" s="4"/>
      <c r="AB234" s="4"/>
      <c r="AP234" s="4"/>
      <c r="BD234" s="4"/>
    </row>
    <row r="235" spans="14:56" s="3" customFormat="1" ht="12.2" customHeight="1" x14ac:dyDescent="0.15">
      <c r="N235" s="4"/>
      <c r="AB235" s="4"/>
      <c r="AP235" s="4"/>
      <c r="BD235" s="4"/>
    </row>
    <row r="236" spans="14:56" s="3" customFormat="1" ht="12.2" customHeight="1" x14ac:dyDescent="0.15">
      <c r="N236" s="4"/>
      <c r="AB236" s="4"/>
      <c r="AP236" s="4"/>
      <c r="BD236" s="4"/>
    </row>
    <row r="237" spans="14:56" s="3" customFormat="1" ht="12.2" customHeight="1" x14ac:dyDescent="0.15">
      <c r="N237" s="4"/>
      <c r="AB237" s="4"/>
      <c r="AP237" s="4"/>
      <c r="BD237" s="4"/>
    </row>
    <row r="238" spans="14:56" s="3" customFormat="1" ht="12.2" customHeight="1" x14ac:dyDescent="0.15">
      <c r="N238" s="4"/>
      <c r="AB238" s="4"/>
      <c r="AP238" s="4"/>
      <c r="BD238" s="4"/>
    </row>
    <row r="239" spans="14:56" s="3" customFormat="1" ht="12.2" customHeight="1" x14ac:dyDescent="0.15">
      <c r="N239" s="4"/>
      <c r="AB239" s="4"/>
      <c r="AP239" s="4"/>
      <c r="BD239" s="4"/>
    </row>
    <row r="240" spans="14:56" s="3" customFormat="1" ht="12.2" customHeight="1" x14ac:dyDescent="0.15">
      <c r="N240" s="4"/>
      <c r="AB240" s="4"/>
      <c r="AP240" s="4"/>
      <c r="BD240" s="4"/>
    </row>
    <row r="241" spans="14:56" s="3" customFormat="1" ht="12.2" customHeight="1" x14ac:dyDescent="0.15">
      <c r="N241" s="4"/>
      <c r="AB241" s="4"/>
      <c r="AP241" s="4"/>
      <c r="BD241" s="4"/>
    </row>
    <row r="242" spans="14:56" s="3" customFormat="1" ht="12.2" customHeight="1" x14ac:dyDescent="0.15">
      <c r="N242" s="4"/>
      <c r="AB242" s="4"/>
      <c r="AP242" s="4"/>
      <c r="BD242" s="4"/>
    </row>
    <row r="243" spans="14:56" s="3" customFormat="1" ht="12.2" customHeight="1" x14ac:dyDescent="0.15">
      <c r="N243" s="4"/>
      <c r="AB243" s="4"/>
      <c r="AP243" s="4"/>
      <c r="BD243" s="4"/>
    </row>
    <row r="244" spans="14:56" s="3" customFormat="1" ht="12.2" customHeight="1" x14ac:dyDescent="0.15">
      <c r="N244" s="4"/>
      <c r="AB244" s="4"/>
      <c r="AP244" s="4"/>
      <c r="BD244" s="4"/>
    </row>
    <row r="245" spans="14:56" s="3" customFormat="1" ht="12.2" customHeight="1" x14ac:dyDescent="0.15">
      <c r="N245" s="4"/>
      <c r="AB245" s="4"/>
      <c r="AP245" s="4"/>
      <c r="BD245" s="4"/>
    </row>
    <row r="246" spans="14:56" s="3" customFormat="1" ht="12.2" customHeight="1" x14ac:dyDescent="0.15">
      <c r="N246" s="4"/>
      <c r="AB246" s="4"/>
      <c r="AP246" s="4"/>
      <c r="BD246" s="4"/>
    </row>
    <row r="247" spans="14:56" s="3" customFormat="1" ht="12.2" customHeight="1" x14ac:dyDescent="0.15">
      <c r="N247" s="4"/>
      <c r="AB247" s="4"/>
      <c r="AP247" s="4"/>
      <c r="BD247" s="4"/>
    </row>
    <row r="248" spans="14:56" s="3" customFormat="1" ht="12.2" customHeight="1" x14ac:dyDescent="0.15">
      <c r="N248" s="4"/>
      <c r="AB248" s="4"/>
      <c r="AP248" s="4"/>
      <c r="BD248" s="4"/>
    </row>
    <row r="249" spans="14:56" s="3" customFormat="1" ht="12.2" customHeight="1" x14ac:dyDescent="0.15">
      <c r="N249" s="4"/>
      <c r="AB249" s="4"/>
      <c r="AP249" s="4"/>
      <c r="BD249" s="4"/>
    </row>
    <row r="250" spans="14:56" s="3" customFormat="1" ht="12.2" customHeight="1" x14ac:dyDescent="0.15">
      <c r="N250" s="4"/>
      <c r="AB250" s="4"/>
      <c r="AP250" s="4"/>
      <c r="BD250" s="4"/>
    </row>
    <row r="251" spans="14:56" s="3" customFormat="1" ht="12.2" customHeight="1" x14ac:dyDescent="0.15">
      <c r="N251" s="4"/>
      <c r="AB251" s="4"/>
      <c r="AP251" s="4"/>
      <c r="BD251" s="4"/>
    </row>
    <row r="252" spans="14:56" s="3" customFormat="1" ht="12.2" customHeight="1" x14ac:dyDescent="0.15">
      <c r="N252" s="4"/>
      <c r="AB252" s="4"/>
      <c r="AP252" s="4"/>
      <c r="BD252" s="4"/>
    </row>
    <row r="253" spans="14:56" s="3" customFormat="1" ht="12.2" customHeight="1" x14ac:dyDescent="0.15">
      <c r="N253" s="4"/>
      <c r="AB253" s="4"/>
      <c r="AP253" s="4"/>
      <c r="BD253" s="4"/>
    </row>
    <row r="254" spans="14:56" s="3" customFormat="1" ht="12.2" customHeight="1" x14ac:dyDescent="0.15">
      <c r="N254" s="4"/>
      <c r="AB254" s="4"/>
      <c r="AP254" s="4"/>
      <c r="BD254" s="4"/>
    </row>
    <row r="255" spans="14:56" s="3" customFormat="1" ht="12.2" customHeight="1" x14ac:dyDescent="0.15">
      <c r="N255" s="4"/>
      <c r="AB255" s="4"/>
      <c r="AP255" s="4"/>
      <c r="BD255" s="4"/>
    </row>
    <row r="256" spans="14:56" s="3" customFormat="1" ht="12.2" customHeight="1" x14ac:dyDescent="0.15">
      <c r="N256" s="4"/>
      <c r="AB256" s="4"/>
      <c r="AP256" s="4"/>
      <c r="BD256" s="4"/>
    </row>
    <row r="257" spans="1:69" s="3" customFormat="1" ht="12.2" customHeight="1" x14ac:dyDescent="0.15">
      <c r="N257" s="4"/>
      <c r="AB257" s="4"/>
      <c r="AP257" s="4"/>
      <c r="BD257" s="4"/>
    </row>
    <row r="258" spans="1:69" s="3" customFormat="1" ht="12.2" customHeight="1" x14ac:dyDescent="0.15">
      <c r="N258" s="4"/>
      <c r="AB258" s="4"/>
      <c r="AP258" s="4"/>
      <c r="BD258" s="4"/>
    </row>
    <row r="259" spans="1:69" s="3" customFormat="1" ht="12.2" customHeight="1" x14ac:dyDescent="0.15">
      <c r="N259" s="4"/>
      <c r="AB259" s="4"/>
      <c r="AP259" s="4"/>
      <c r="BD259" s="4"/>
    </row>
    <row r="260" spans="1:69" s="3" customFormat="1" ht="12.2" customHeight="1" x14ac:dyDescent="0.1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6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6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6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6"/>
    </row>
    <row r="261" spans="1:69" s="3" customFormat="1" ht="12.2" customHeight="1" x14ac:dyDescent="0.1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6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6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6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6"/>
    </row>
    <row r="262" spans="1:69" s="3" customFormat="1" ht="12.2" customHeight="1" x14ac:dyDescent="0.1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6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6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6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6"/>
    </row>
    <row r="263" spans="1:69" s="3" customFormat="1" ht="12.2" customHeight="1" x14ac:dyDescent="0.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6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6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6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6"/>
      <c r="BK263" s="34"/>
      <c r="BL263" s="34"/>
      <c r="BM263" s="34"/>
      <c r="BN263" s="34"/>
      <c r="BO263" s="34"/>
      <c r="BP263" s="34"/>
      <c r="BQ263" s="34"/>
    </row>
    <row r="264" spans="1:69" s="3" customFormat="1" ht="12.2" customHeight="1" x14ac:dyDescent="0.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6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6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6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6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</row>
    <row r="265" spans="1:69" s="3" customFormat="1" ht="12.2" customHeight="1" x14ac:dyDescent="0.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6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6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6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6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</row>
    <row r="266" spans="1:69" ht="12.2" customHeight="1" x14ac:dyDescent="0.15">
      <c r="BE266" s="3"/>
      <c r="BF266" s="3"/>
    </row>
    <row r="267" spans="1:69" ht="12.2" customHeight="1" x14ac:dyDescent="0.15"/>
    <row r="268" spans="1:69" ht="12.2" customHeight="1" x14ac:dyDescent="0.15"/>
    <row r="269" spans="1:69" ht="12.2" customHeight="1" x14ac:dyDescent="0.15"/>
    <row r="270" spans="1:69" ht="12.2" customHeight="1" x14ac:dyDescent="0.15"/>
    <row r="271" spans="1:69" ht="12.2" customHeight="1" x14ac:dyDescent="0.15"/>
    <row r="272" spans="1:69" ht="12.2" customHeight="1" x14ac:dyDescent="0.15"/>
    <row r="273" ht="12.2" customHeight="1" x14ac:dyDescent="0.15"/>
    <row r="274" ht="12.2" customHeight="1" x14ac:dyDescent="0.15"/>
    <row r="275" ht="12.2" customHeight="1" x14ac:dyDescent="0.15"/>
    <row r="276" ht="12.2" customHeight="1" x14ac:dyDescent="0.15"/>
    <row r="277" ht="12.2" customHeight="1" x14ac:dyDescent="0.15"/>
    <row r="278" ht="12.2" customHeight="1" x14ac:dyDescent="0.15"/>
    <row r="279" ht="12.2" customHeight="1" x14ac:dyDescent="0.15"/>
    <row r="280" ht="12.2" customHeight="1" x14ac:dyDescent="0.15"/>
    <row r="281" ht="12.2" customHeight="1" x14ac:dyDescent="0.15"/>
    <row r="282" ht="12.2" customHeight="1" x14ac:dyDescent="0.15"/>
    <row r="283" ht="12.2" customHeight="1" x14ac:dyDescent="0.15"/>
    <row r="284" ht="12.2" customHeight="1" x14ac:dyDescent="0.15"/>
    <row r="285" ht="12.2" customHeight="1" x14ac:dyDescent="0.15"/>
    <row r="286" ht="12.2" customHeight="1" x14ac:dyDescent="0.15"/>
    <row r="287" ht="12.2" customHeight="1" x14ac:dyDescent="0.15"/>
    <row r="288" ht="12.2" customHeight="1" x14ac:dyDescent="0.15"/>
    <row r="289" ht="12.2" customHeight="1" x14ac:dyDescent="0.15"/>
    <row r="290" ht="12.2" customHeight="1" x14ac:dyDescent="0.15"/>
    <row r="291" ht="12.2" customHeight="1" x14ac:dyDescent="0.15"/>
    <row r="292" ht="12.2" customHeight="1" x14ac:dyDescent="0.15"/>
    <row r="293" ht="12.2" customHeight="1" x14ac:dyDescent="0.15"/>
    <row r="294" ht="12.2" customHeight="1" x14ac:dyDescent="0.15"/>
    <row r="295" ht="12.2" customHeight="1" x14ac:dyDescent="0.15"/>
    <row r="296" ht="12.2" customHeight="1" x14ac:dyDescent="0.15"/>
    <row r="297" ht="12.2" customHeight="1" x14ac:dyDescent="0.15"/>
    <row r="298" ht="12.2" customHeight="1" x14ac:dyDescent="0.15"/>
    <row r="299" ht="12.2" customHeight="1" x14ac:dyDescent="0.15"/>
    <row r="300" ht="12.2" customHeight="1" x14ac:dyDescent="0.15"/>
    <row r="301" ht="12.2" customHeight="1" x14ac:dyDescent="0.15"/>
    <row r="302" ht="12.2" customHeight="1" x14ac:dyDescent="0.15"/>
    <row r="303" ht="12.2" customHeight="1" x14ac:dyDescent="0.15"/>
    <row r="304" ht="12.2" customHeight="1" x14ac:dyDescent="0.15"/>
    <row r="305" ht="12.2" customHeight="1" x14ac:dyDescent="0.15"/>
    <row r="306" ht="12.2" customHeight="1" x14ac:dyDescent="0.15"/>
    <row r="307" ht="12.2" customHeight="1" x14ac:dyDescent="0.15"/>
    <row r="308" ht="12.2" customHeight="1" x14ac:dyDescent="0.15"/>
    <row r="309" ht="12.2" customHeight="1" x14ac:dyDescent="0.15"/>
    <row r="310" ht="12.2" customHeight="1" x14ac:dyDescent="0.15"/>
    <row r="311" ht="12.2" customHeight="1" x14ac:dyDescent="0.15"/>
    <row r="312" ht="12.2" customHeight="1" x14ac:dyDescent="0.15"/>
    <row r="313" ht="12.2" customHeight="1" x14ac:dyDescent="0.15"/>
    <row r="314" ht="12.2" customHeight="1" x14ac:dyDescent="0.15"/>
    <row r="315" ht="12.2" customHeight="1" x14ac:dyDescent="0.15"/>
    <row r="316" ht="12.2" customHeight="1" x14ac:dyDescent="0.15"/>
    <row r="317" ht="12.2" customHeight="1" x14ac:dyDescent="0.15"/>
  </sheetData>
  <mergeCells count="50">
    <mergeCell ref="BP3:BP5"/>
    <mergeCell ref="BQ3:BQ5"/>
    <mergeCell ref="BO3:BO5"/>
    <mergeCell ref="BE3:BI5"/>
    <mergeCell ref="BJ3:BJ5"/>
    <mergeCell ref="BK3:BK5"/>
    <mergeCell ref="BL3:BN3"/>
    <mergeCell ref="BL4:BL5"/>
    <mergeCell ref="BM4:BM5"/>
    <mergeCell ref="BN4:BN5"/>
    <mergeCell ref="BA3:BA5"/>
    <mergeCell ref="BB3:BB5"/>
    <mergeCell ref="BC3:BC5"/>
    <mergeCell ref="AY4:AY5"/>
    <mergeCell ref="AZ4:AZ5"/>
    <mergeCell ref="AC3:AG5"/>
    <mergeCell ref="AH3:AH5"/>
    <mergeCell ref="AA3:AA5"/>
    <mergeCell ref="AX3:AZ3"/>
    <mergeCell ref="AX4:AX5"/>
    <mergeCell ref="AI3:AI5"/>
    <mergeCell ref="AK4:AK5"/>
    <mergeCell ref="AQ3:AU5"/>
    <mergeCell ref="AV3:AV5"/>
    <mergeCell ref="AW3:AW5"/>
    <mergeCell ref="AO3:AO5"/>
    <mergeCell ref="AL4:AL5"/>
    <mergeCell ref="AJ3:AL3"/>
    <mergeCell ref="AM3:AM5"/>
    <mergeCell ref="AN3:AN5"/>
    <mergeCell ref="AJ4:AJ5"/>
    <mergeCell ref="T3:T5"/>
    <mergeCell ref="K3:K5"/>
    <mergeCell ref="L3:L5"/>
    <mergeCell ref="M3:M5"/>
    <mergeCell ref="Z3:Z5"/>
    <mergeCell ref="W4:W5"/>
    <mergeCell ref="X4:X5"/>
    <mergeCell ref="V3:X3"/>
    <mergeCell ref="Y3:Y5"/>
    <mergeCell ref="O3:S5"/>
    <mergeCell ref="V4:V5"/>
    <mergeCell ref="U3:U5"/>
    <mergeCell ref="A3:E5"/>
    <mergeCell ref="F3:F5"/>
    <mergeCell ref="G3:G5"/>
    <mergeCell ref="H3:J3"/>
    <mergeCell ref="H4:H5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51181102362204722" footer="0.31496062992125984"/>
  <pageSetup paperSize="9" scale="94" pageOrder="overThenDown" orientation="portrait" verticalDpi="300" r:id="rId1"/>
  <headerFooter alignWithMargins="0"/>
  <colBreaks count="4" manualBreakCount="4">
    <brk id="14" max="1048575" man="1"/>
    <brk id="28" max="1048575" man="1"/>
    <brk id="42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0204</vt:lpstr>
      <vt:lpstr>'0204'!Print_Area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2024-01-11T00:39:46Z</cp:lastPrinted>
  <dcterms:created xsi:type="dcterms:W3CDTF">2010-06-23T00:02:18Z</dcterms:created>
  <dcterms:modified xsi:type="dcterms:W3CDTF">2024-04-05T08:01:00Z</dcterms:modified>
</cp:coreProperties>
</file>