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D30CD691-725B-4E0E-898B-7431D39899F2}" xr6:coauthVersionLast="36" xr6:coauthVersionMax="36" xr10:uidLastSave="{00000000-0000-0000-0000-000000000000}"/>
  <bookViews>
    <workbookView xWindow="0" yWindow="0" windowWidth="23040" windowHeight="9204" tabRatio="902" xr2:uid="{00000000-000D-0000-FFFF-FFFF00000000}"/>
  </bookViews>
  <sheets>
    <sheet name="0217" sheetId="2" r:id="rId1"/>
  </sheets>
  <definedNames>
    <definedName name="Ｈ2407コピー">#REF!</definedName>
    <definedName name="H2407地区別人口動態_市内間転居含まない">#REF!</definedName>
  </definedNames>
  <calcPr calcId="191029"/>
</workbook>
</file>

<file path=xl/calcChain.xml><?xml version="1.0" encoding="utf-8"?>
<calcChain xmlns="http://schemas.openxmlformats.org/spreadsheetml/2006/main">
  <c r="D47" i="2" l="1"/>
  <c r="D46" i="2"/>
  <c r="D45" i="2"/>
  <c r="D44" i="2"/>
  <c r="D43" i="2"/>
  <c r="D42" i="2"/>
  <c r="D41" i="2"/>
  <c r="D40" i="2"/>
  <c r="D39" i="2"/>
  <c r="D38" i="2"/>
  <c r="D37" i="2"/>
  <c r="D36" i="2"/>
  <c r="D31" i="2" s="1"/>
  <c r="D35" i="2"/>
  <c r="D34" i="2"/>
  <c r="D33" i="2"/>
  <c r="D32" i="2"/>
  <c r="B31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J22" i="2"/>
  <c r="H22" i="2" s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2" i="2"/>
  <c r="I21" i="2"/>
  <c r="I20" i="2"/>
  <c r="I19" i="2"/>
  <c r="I18" i="2"/>
  <c r="I17" i="2"/>
  <c r="H17" i="2" s="1"/>
  <c r="I16" i="2"/>
  <c r="H16" i="2" s="1"/>
  <c r="I15" i="2"/>
  <c r="H15" i="2" s="1"/>
  <c r="I14" i="2"/>
  <c r="H14" i="2" s="1"/>
  <c r="I13" i="2"/>
  <c r="I12" i="2"/>
  <c r="H12" i="2" s="1"/>
  <c r="I11" i="2"/>
  <c r="I10" i="2"/>
  <c r="I9" i="2"/>
  <c r="I8" i="2"/>
  <c r="I7" i="2"/>
  <c r="H19" i="2"/>
  <c r="H18" i="2"/>
  <c r="H11" i="2"/>
  <c r="H7" i="2"/>
  <c r="G6" i="2"/>
  <c r="F6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6" i="2"/>
  <c r="C6" i="2"/>
  <c r="A31" i="2" l="1"/>
  <c r="I6" i="2"/>
  <c r="J6" i="2"/>
  <c r="H20" i="2"/>
  <c r="H21" i="2"/>
  <c r="H9" i="2"/>
  <c r="H10" i="2"/>
  <c r="H8" i="2"/>
  <c r="H13" i="2"/>
  <c r="H6" i="2" s="1"/>
  <c r="E6" i="2"/>
  <c r="H33" i="2" l="1"/>
  <c r="I33" i="2"/>
  <c r="H34" i="2"/>
  <c r="I34" i="2"/>
  <c r="H35" i="2"/>
  <c r="I35" i="2"/>
  <c r="L35" i="2" s="1"/>
  <c r="H36" i="2"/>
  <c r="K36" i="2" s="1"/>
  <c r="I36" i="2"/>
  <c r="L36" i="2" s="1"/>
  <c r="H37" i="2"/>
  <c r="I37" i="2"/>
  <c r="H38" i="2"/>
  <c r="K38" i="2" s="1"/>
  <c r="I38" i="2"/>
  <c r="G38" i="2" s="1"/>
  <c r="H39" i="2"/>
  <c r="I39" i="2"/>
  <c r="H40" i="2"/>
  <c r="I40" i="2"/>
  <c r="L40" i="2" s="1"/>
  <c r="H41" i="2"/>
  <c r="I41" i="2"/>
  <c r="L41" i="2" s="1"/>
  <c r="H42" i="2"/>
  <c r="I42" i="2"/>
  <c r="L42" i="2" s="1"/>
  <c r="H43" i="2"/>
  <c r="K43" i="2" s="1"/>
  <c r="I43" i="2"/>
  <c r="L43" i="2" s="1"/>
  <c r="H44" i="2"/>
  <c r="I44" i="2"/>
  <c r="L44" i="2" s="1"/>
  <c r="H45" i="2"/>
  <c r="I45" i="2"/>
  <c r="H46" i="2"/>
  <c r="I46" i="2"/>
  <c r="L46" i="2" s="1"/>
  <c r="H47" i="2"/>
  <c r="K47" i="2" s="1"/>
  <c r="I47" i="2"/>
  <c r="L47" i="2" s="1"/>
  <c r="I32" i="2"/>
  <c r="L32" i="2" s="1"/>
  <c r="H32" i="2"/>
  <c r="K32" i="2" s="1"/>
  <c r="C31" i="2"/>
  <c r="E31" i="2"/>
  <c r="F31" i="2"/>
  <c r="K33" i="2"/>
  <c r="L33" i="2"/>
  <c r="K34" i="2"/>
  <c r="L34" i="2"/>
  <c r="K35" i="2"/>
  <c r="K39" i="2"/>
  <c r="L39" i="2"/>
  <c r="K40" i="2"/>
  <c r="K42" i="2"/>
  <c r="K45" i="2"/>
  <c r="L45" i="2"/>
  <c r="K4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7" i="2"/>
  <c r="I31" i="2" l="1"/>
  <c r="L38" i="2"/>
  <c r="G42" i="2"/>
  <c r="J42" i="2" s="1"/>
  <c r="G47" i="2"/>
  <c r="J47" i="2" s="1"/>
  <c r="G41" i="2"/>
  <c r="J41" i="2" s="1"/>
  <c r="G35" i="2"/>
  <c r="J35" i="2" s="1"/>
  <c r="G40" i="2"/>
  <c r="J40" i="2" s="1"/>
  <c r="G34" i="2"/>
  <c r="J34" i="2" s="1"/>
  <c r="G45" i="2"/>
  <c r="J45" i="2" s="1"/>
  <c r="G39" i="2"/>
  <c r="G33" i="2"/>
  <c r="J33" i="2" s="1"/>
  <c r="G46" i="2"/>
  <c r="J46" i="2" s="1"/>
  <c r="G37" i="2"/>
  <c r="G44" i="2"/>
  <c r="J44" i="2" s="1"/>
  <c r="G36" i="2"/>
  <c r="K41" i="2"/>
  <c r="G43" i="2"/>
  <c r="J43" i="2" s="1"/>
  <c r="K44" i="2"/>
  <c r="G32" i="2"/>
  <c r="H31" i="2"/>
  <c r="J32" i="2"/>
  <c r="J38" i="2"/>
  <c r="L37" i="2"/>
  <c r="L31" i="2" s="1"/>
  <c r="J39" i="2"/>
  <c r="B6" i="2"/>
  <c r="K37" i="2"/>
  <c r="J37" i="2"/>
  <c r="K31" i="2" l="1"/>
  <c r="G31" i="2"/>
  <c r="J36" i="2"/>
  <c r="J31" i="2" s="1"/>
</calcChain>
</file>

<file path=xl/sharedStrings.xml><?xml version="1.0" encoding="utf-8"?>
<sst xmlns="http://schemas.openxmlformats.org/spreadsheetml/2006/main" count="53" uniqueCount="35">
  <si>
    <t>自然動態</t>
  </si>
  <si>
    <t>社会動態</t>
  </si>
  <si>
    <t>人口増減</t>
  </si>
  <si>
    <t>自然増減</t>
  </si>
  <si>
    <t>社会増減</t>
  </si>
  <si>
    <t>地　区</t>
    <rPh sb="0" eb="3">
      <t>チク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</si>
  <si>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</si>
  <si>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</si>
  <si>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</si>
  <si>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瑞穂野</t>
    <rPh sb="0" eb="3">
      <t>ミズホノ</t>
    </rPh>
    <phoneticPr fontId="3"/>
  </si>
  <si>
    <t>上河内</t>
    <rPh sb="0" eb="3">
      <t>カミカワチ</t>
    </rPh>
    <phoneticPr fontId="2"/>
  </si>
  <si>
    <t>資料：政策審議室（推計人口）</t>
    <rPh sb="0" eb="2">
      <t>シリョウ</t>
    </rPh>
    <rPh sb="3" eb="8">
      <t>カ</t>
    </rPh>
    <rPh sb="9" eb="11">
      <t>スイケイ</t>
    </rPh>
    <rPh sb="11" eb="13">
      <t>ジンコウ</t>
    </rPh>
    <phoneticPr fontId="3"/>
  </si>
  <si>
    <t>（注）転入，転出については，地区間の移動も含む。</t>
    <rPh sb="1" eb="2">
      <t>チュウイ</t>
    </rPh>
    <rPh sb="3" eb="5">
      <t>テンニュウ</t>
    </rPh>
    <rPh sb="6" eb="8">
      <t>テンシュツ</t>
    </rPh>
    <rPh sb="14" eb="16">
      <t>チク</t>
    </rPh>
    <rPh sb="16" eb="17">
      <t>カン</t>
    </rPh>
    <rPh sb="18" eb="20">
      <t>イドウ</t>
    </rPh>
    <rPh sb="21" eb="22">
      <t>フク</t>
    </rPh>
    <phoneticPr fontId="3"/>
  </si>
  <si>
    <t>出  生</t>
    <phoneticPr fontId="3"/>
  </si>
  <si>
    <t>死  亡</t>
    <phoneticPr fontId="3"/>
  </si>
  <si>
    <t>転  入</t>
    <phoneticPr fontId="3"/>
  </si>
  <si>
    <t>転  出</t>
    <phoneticPr fontId="3"/>
  </si>
  <si>
    <t>総数</t>
    <phoneticPr fontId="3"/>
  </si>
  <si>
    <t>本庁</t>
    <rPh sb="0" eb="1">
      <t>ホン</t>
    </rPh>
    <rPh sb="1" eb="2">
      <t>チョウ</t>
    </rPh>
    <phoneticPr fontId="3"/>
  </si>
  <si>
    <t>宝木</t>
    <rPh sb="0" eb="1">
      <t>タカラ</t>
    </rPh>
    <rPh sb="1" eb="2">
      <t>キ</t>
    </rPh>
    <phoneticPr fontId="3"/>
  </si>
  <si>
    <t>陽南</t>
    <rPh sb="0" eb="1">
      <t>ヨウ</t>
    </rPh>
    <rPh sb="1" eb="2">
      <t>ミナミ</t>
    </rPh>
    <phoneticPr fontId="3"/>
  </si>
  <si>
    <t>平石</t>
    <rPh sb="0" eb="1">
      <t>ヒラ</t>
    </rPh>
    <rPh sb="1" eb="2">
      <t>イシ</t>
    </rPh>
    <phoneticPr fontId="3"/>
  </si>
  <si>
    <t>清原</t>
    <rPh sb="0" eb="1">
      <t>キヨシ</t>
    </rPh>
    <rPh sb="1" eb="2">
      <t>ハラ</t>
    </rPh>
    <phoneticPr fontId="3"/>
  </si>
  <si>
    <t>横川</t>
    <rPh sb="0" eb="1">
      <t>ヨコ</t>
    </rPh>
    <rPh sb="1" eb="2">
      <t>カワ</t>
    </rPh>
    <phoneticPr fontId="3"/>
  </si>
  <si>
    <t>豊郷</t>
    <rPh sb="0" eb="1">
      <t>ユタカ</t>
    </rPh>
    <rPh sb="1" eb="2">
      <t>ゴウ</t>
    </rPh>
    <phoneticPr fontId="3"/>
  </si>
  <si>
    <t>国本</t>
    <rPh sb="0" eb="1">
      <t>クニ</t>
    </rPh>
    <rPh sb="1" eb="2">
      <t>ホン</t>
    </rPh>
    <phoneticPr fontId="3"/>
  </si>
  <si>
    <t>富屋</t>
    <rPh sb="0" eb="1">
      <t>トミ</t>
    </rPh>
    <rPh sb="1" eb="2">
      <t>ヤ</t>
    </rPh>
    <phoneticPr fontId="3"/>
  </si>
  <si>
    <t>篠井</t>
    <rPh sb="0" eb="1">
      <t>シノ</t>
    </rPh>
    <rPh sb="1" eb="2">
      <t>イ</t>
    </rPh>
    <phoneticPr fontId="3"/>
  </si>
  <si>
    <t>城山</t>
    <rPh sb="0" eb="1">
      <t>シロ</t>
    </rPh>
    <rPh sb="1" eb="2">
      <t>ヤマ</t>
    </rPh>
    <phoneticPr fontId="3"/>
  </si>
  <si>
    <t>姿川</t>
    <rPh sb="0" eb="1">
      <t>スガタ</t>
    </rPh>
    <rPh sb="1" eb="2">
      <t>カワ</t>
    </rPh>
    <phoneticPr fontId="3"/>
  </si>
  <si>
    <t>雀宮</t>
    <rPh sb="0" eb="1">
      <t>スズメ</t>
    </rPh>
    <rPh sb="1" eb="2">
      <t>ミヤ</t>
    </rPh>
    <phoneticPr fontId="3"/>
  </si>
  <si>
    <t>河内</t>
    <rPh sb="0" eb="1">
      <t>カワ</t>
    </rPh>
    <rPh sb="1" eb="2">
      <t>ナイ</t>
    </rPh>
    <phoneticPr fontId="2"/>
  </si>
  <si>
    <t>2－17　地区別人口動態</t>
    <phoneticPr fontId="3"/>
  </si>
  <si>
    <t>2－17　地区別人口動態（つづき）</t>
    <phoneticPr fontId="3"/>
  </si>
  <si>
    <t>令和5年中</t>
    <rPh sb="0" eb="2">
      <t>レイワ</t>
    </rPh>
    <rPh sb="3" eb="4">
      <t>１０ネン</t>
    </rPh>
    <rPh sb="4" eb="5">
      <t>ナカ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</si>
</sst>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#,##0_ "/>
  </numFmts>
  <fonts count="6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  <xf numFmtId="38" fontId="4" fillId="0" borderId="0" applyFont="0" applyFill="0" applyBorder="0" applyAlignment="0" applyProtection="0"/>
  </cellStyleXfs>
  <cellXfs count="32">
    <xf numFmtId="0" fontId="0" fillId="0" borderId="0" xfId="0"/>
    <xf numFmtId="176" fontId="5" fillId="0" borderId="0" xfId="2" applyNumberFormat="1" applyFont="1" applyFill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0" xfId="2" applyNumberFormat="1" applyFont="1" applyFill="1" applyAlignment="1">
      <alignment horizontal="right" vertical="center"/>
    </xf>
    <xf numFmtId="176" fontId="1" fillId="0" borderId="1" xfId="2" applyNumberFormat="1" applyFont="1" applyFill="1" applyBorder="1" applyAlignment="1">
      <alignment horizontal="left" vertical="center"/>
    </xf>
    <xf numFmtId="3" fontId="1" fillId="0" borderId="0" xfId="1" applyNumberFormat="1" applyFont="1" applyFill="1" applyAlignment="1">
      <alignment vertical="center"/>
    </xf>
    <xf numFmtId="176" fontId="1" fillId="0" borderId="2" xfId="2" applyNumberFormat="1" applyFont="1" applyFill="1" applyBorder="1" applyAlignment="1">
      <alignment horizontal="left" vertical="center" indent="1"/>
    </xf>
    <xf numFmtId="177" fontId="1" fillId="0" borderId="0" xfId="1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>
      <alignment horizontal="left" vertical="center" indent="1"/>
    </xf>
    <xf numFmtId="176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left" vertical="center" indent="1"/>
    </xf>
    <xf numFmtId="176" fontId="5" fillId="0" borderId="0" xfId="2" applyNumberFormat="1" applyFont="1" applyFill="1" applyAlignment="1"/>
    <xf numFmtId="176" fontId="1" fillId="0" borderId="4" xfId="2" applyNumberFormat="1" applyFont="1" applyFill="1" applyBorder="1" applyAlignment="1">
      <alignment horizontal="center" vertical="center"/>
    </xf>
    <xf numFmtId="176" fontId="1" fillId="0" borderId="5" xfId="2" applyNumberFormat="1" applyFont="1" applyFill="1" applyBorder="1" applyAlignment="1">
      <alignment horizontal="center" vertical="center"/>
    </xf>
    <xf numFmtId="176" fontId="1" fillId="0" borderId="6" xfId="2" applyNumberFormat="1" applyFont="1" applyFill="1" applyBorder="1" applyAlignment="1">
      <alignment horizontal="center" vertical="center"/>
    </xf>
    <xf numFmtId="177" fontId="1" fillId="0" borderId="7" xfId="1" applyNumberFormat="1" applyFont="1" applyFill="1" applyBorder="1" applyAlignment="1">
      <alignment vertical="center"/>
    </xf>
    <xf numFmtId="177" fontId="1" fillId="0" borderId="8" xfId="1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9" xfId="1" applyNumberFormat="1" applyFont="1" applyFill="1" applyBorder="1" applyAlignment="1">
      <alignment vertical="center"/>
    </xf>
    <xf numFmtId="176" fontId="1" fillId="0" borderId="10" xfId="2" applyNumberFormat="1" applyFont="1" applyFill="1" applyBorder="1" applyAlignment="1">
      <alignment horizontal="center" vertical="center"/>
    </xf>
    <xf numFmtId="176" fontId="1" fillId="0" borderId="2" xfId="2" applyNumberFormat="1" applyFont="1" applyFill="1" applyBorder="1" applyAlignment="1">
      <alignment horizontal="center" vertical="center"/>
    </xf>
    <xf numFmtId="176" fontId="1" fillId="0" borderId="11" xfId="2" applyNumberFormat="1" applyFont="1" applyFill="1" applyBorder="1" applyAlignment="1">
      <alignment horizontal="center" vertical="center"/>
    </xf>
    <xf numFmtId="176" fontId="1" fillId="0" borderId="12" xfId="2" applyNumberFormat="1" applyFont="1" applyFill="1" applyBorder="1" applyAlignment="1">
      <alignment horizontal="center" vertical="center"/>
    </xf>
    <xf numFmtId="176" fontId="1" fillId="0" borderId="13" xfId="2" applyNumberFormat="1" applyFont="1" applyFill="1" applyBorder="1" applyAlignment="1">
      <alignment horizontal="center" vertical="center"/>
    </xf>
    <xf numFmtId="176" fontId="1" fillId="0" borderId="14" xfId="2" applyNumberFormat="1" applyFont="1" applyFill="1" applyBorder="1" applyAlignment="1">
      <alignment horizontal="center" vertical="center"/>
    </xf>
    <xf numFmtId="176" fontId="1" fillId="0" borderId="15" xfId="2" applyNumberFormat="1" applyFont="1" applyFill="1" applyBorder="1" applyAlignment="1">
      <alignment horizontal="center" vertical="center"/>
    </xf>
    <xf numFmtId="176" fontId="1" fillId="0" borderId="4" xfId="2" applyNumberFormat="1" applyFont="1" applyFill="1" applyBorder="1" applyAlignment="1">
      <alignment horizontal="center" vertical="center"/>
    </xf>
    <xf numFmtId="176" fontId="1" fillId="0" borderId="5" xfId="2" applyNumberFormat="1" applyFont="1" applyFill="1" applyBorder="1" applyAlignment="1">
      <alignment horizontal="center" vertical="center"/>
    </xf>
    <xf numFmtId="176" fontId="1" fillId="0" borderId="16" xfId="2" applyNumberFormat="1" applyFont="1" applyFill="1" applyBorder="1" applyAlignment="1">
      <alignment horizontal="center" vertical="center"/>
    </xf>
    <xf numFmtId="176" fontId="1" fillId="0" borderId="6" xfId="2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4" xr:uid="{E352576B-C3CA-4002-8C9F-D9CF7A914455}"/>
    <cellStyle name="標準" xfId="0" builtinId="0"/>
    <cellStyle name="標準 2" xfId="3" xr:uid="{DFB0F61C-EE86-4D2E-8D4D-F4F256D5DFA7}"/>
    <cellStyle name="標準_☆H19原稿1☆1～2" xfId="2" xr:uid="{00000000-0005-0000-0000-000002000000}"/>
  </cellStyles>
  <dxfs count="1">
    <dxf>
      <font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F48"/>
  <sheetViews>
    <sheetView showGridLines="0" tabSelected="1" zoomScaleNormal="100" workbookViewId="0"/>
  </sheetViews>
  <sheetFormatPr defaultColWidth="9.109375" defaultRowHeight="15" customHeight="1"/>
  <cols>
    <col min="1" max="1" width="9.44140625" style="2" customWidth="1"/>
    <col min="2" max="4" width="7.88671875" style="2" bestFit="1" customWidth="1"/>
    <col min="5" max="7" width="7.88671875" style="2" customWidth="1"/>
    <col min="8" max="8" width="7.6640625" style="2" customWidth="1"/>
    <col min="9" max="12" width="7.5546875" style="2" customWidth="1"/>
    <col min="13" max="16" width="8.5546875" style="2" customWidth="1"/>
    <col min="17" max="22" width="7.44140625" style="2" customWidth="1"/>
    <col min="23" max="16384" width="9.109375" style="2"/>
  </cols>
  <sheetData>
    <row r="1" spans="1:32" ht="15" customHeight="1">
      <c r="A1" s="1" t="s">
        <v>32</v>
      </c>
    </row>
    <row r="2" spans="1:32" ht="13.5" customHeight="1" thickBot="1">
      <c r="J2" s="3"/>
    </row>
    <row r="3" spans="1:32" ht="15" customHeight="1">
      <c r="A3" s="21" t="s">
        <v>5</v>
      </c>
      <c r="B3" s="24" t="s">
        <v>0</v>
      </c>
      <c r="C3" s="25"/>
      <c r="D3" s="25"/>
      <c r="E3" s="25"/>
      <c r="F3" s="25"/>
      <c r="G3" s="25"/>
      <c r="H3" s="25"/>
      <c r="I3" s="25"/>
      <c r="J3" s="25"/>
    </row>
    <row r="4" spans="1:32" ht="15" customHeight="1">
      <c r="A4" s="22"/>
      <c r="B4" s="29" t="s">
        <v>13</v>
      </c>
      <c r="C4" s="30"/>
      <c r="D4" s="31"/>
      <c r="E4" s="29" t="s">
        <v>14</v>
      </c>
      <c r="F4" s="30"/>
      <c r="G4" s="31"/>
      <c r="H4" s="29" t="s">
        <v>3</v>
      </c>
      <c r="I4" s="30"/>
      <c r="J4" s="30"/>
    </row>
    <row r="5" spans="1:32" ht="15" customHeight="1">
      <c r="A5" s="23"/>
      <c r="B5" s="13" t="s">
        <v>6</v>
      </c>
      <c r="C5" s="13" t="s">
        <v>7</v>
      </c>
      <c r="D5" s="13" t="s">
        <v>8</v>
      </c>
      <c r="E5" s="13" t="s">
        <v>6</v>
      </c>
      <c r="F5" s="13" t="s">
        <v>7</v>
      </c>
      <c r="G5" s="13" t="s">
        <v>8</v>
      </c>
      <c r="H5" s="13" t="s">
        <v>6</v>
      </c>
      <c r="I5" s="13" t="s">
        <v>7</v>
      </c>
      <c r="J5" s="14" t="s">
        <v>8</v>
      </c>
    </row>
    <row r="6" spans="1:32" ht="15.75" customHeight="1">
      <c r="A6" s="4" t="s">
        <v>17</v>
      </c>
      <c r="B6" s="16">
        <f t="shared" ref="B6:J6" si="0">SUM(B7:B22)</f>
        <v>3263</v>
      </c>
      <c r="C6" s="17">
        <f t="shared" si="0"/>
        <v>1686</v>
      </c>
      <c r="D6" s="17">
        <f t="shared" si="0"/>
        <v>1577</v>
      </c>
      <c r="E6" s="17">
        <f t="shared" si="0"/>
        <v>5810</v>
      </c>
      <c r="F6" s="17">
        <f t="shared" si="0"/>
        <v>3035</v>
      </c>
      <c r="G6" s="17">
        <f t="shared" si="0"/>
        <v>2775</v>
      </c>
      <c r="H6" s="17">
        <f t="shared" si="0"/>
        <v>-2547</v>
      </c>
      <c r="I6" s="17">
        <f t="shared" si="0"/>
        <v>-1349</v>
      </c>
      <c r="J6" s="17">
        <f t="shared" si="0"/>
        <v>-1198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.75" customHeight="1">
      <c r="A7" s="6" t="s">
        <v>18</v>
      </c>
      <c r="B7" s="18">
        <f>C7+D7</f>
        <v>744</v>
      </c>
      <c r="C7" s="7">
        <v>383</v>
      </c>
      <c r="D7" s="18">
        <v>361</v>
      </c>
      <c r="E7" s="18">
        <f t="shared" ref="E7:E22" si="1">F7+G7</f>
        <v>1488</v>
      </c>
      <c r="F7" s="7">
        <v>771</v>
      </c>
      <c r="G7" s="18">
        <v>717</v>
      </c>
      <c r="H7" s="7">
        <f t="shared" ref="H7:H22" si="2">I7+J7</f>
        <v>-744</v>
      </c>
      <c r="I7" s="7">
        <f t="shared" ref="I7:I22" si="3">C7-F7</f>
        <v>-388</v>
      </c>
      <c r="J7" s="7">
        <f t="shared" ref="J7:J22" si="4">D7-G7</f>
        <v>-356</v>
      </c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customHeight="1">
      <c r="A8" s="6" t="s">
        <v>19</v>
      </c>
      <c r="B8" s="18">
        <f t="shared" ref="B8:B22" si="5">C8+D8</f>
        <v>199</v>
      </c>
      <c r="C8" s="7">
        <v>97</v>
      </c>
      <c r="D8" s="18">
        <v>102</v>
      </c>
      <c r="E8" s="18">
        <f t="shared" si="1"/>
        <v>331</v>
      </c>
      <c r="F8" s="7">
        <v>163</v>
      </c>
      <c r="G8" s="18">
        <v>168</v>
      </c>
      <c r="H8" s="7">
        <f t="shared" si="2"/>
        <v>-132</v>
      </c>
      <c r="I8" s="7">
        <f t="shared" si="3"/>
        <v>-66</v>
      </c>
      <c r="J8" s="7">
        <f t="shared" si="4"/>
        <v>-66</v>
      </c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5.75" customHeight="1">
      <c r="A9" s="6" t="s">
        <v>20</v>
      </c>
      <c r="B9" s="18">
        <f t="shared" si="5"/>
        <v>122</v>
      </c>
      <c r="C9" s="7">
        <v>57</v>
      </c>
      <c r="D9" s="18">
        <v>65</v>
      </c>
      <c r="E9" s="18">
        <f t="shared" si="1"/>
        <v>386</v>
      </c>
      <c r="F9" s="7">
        <v>197</v>
      </c>
      <c r="G9" s="18">
        <v>189</v>
      </c>
      <c r="H9" s="7">
        <f t="shared" si="2"/>
        <v>-264</v>
      </c>
      <c r="I9" s="7">
        <f t="shared" si="3"/>
        <v>-140</v>
      </c>
      <c r="J9" s="7">
        <f t="shared" si="4"/>
        <v>-124</v>
      </c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.75" customHeight="1">
      <c r="A10" s="6" t="s">
        <v>21</v>
      </c>
      <c r="B10" s="18">
        <f t="shared" si="5"/>
        <v>196</v>
      </c>
      <c r="C10" s="7">
        <v>99</v>
      </c>
      <c r="D10" s="18">
        <v>97</v>
      </c>
      <c r="E10" s="18">
        <f t="shared" si="1"/>
        <v>359</v>
      </c>
      <c r="F10" s="7">
        <v>175</v>
      </c>
      <c r="G10" s="18">
        <v>184</v>
      </c>
      <c r="H10" s="7">
        <f t="shared" si="2"/>
        <v>-163</v>
      </c>
      <c r="I10" s="7">
        <f t="shared" si="3"/>
        <v>-76</v>
      </c>
      <c r="J10" s="7">
        <f t="shared" si="4"/>
        <v>-87</v>
      </c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5.75" customHeight="1">
      <c r="A11" s="6" t="s">
        <v>22</v>
      </c>
      <c r="B11" s="18">
        <f t="shared" si="5"/>
        <v>227</v>
      </c>
      <c r="C11" s="7">
        <v>123</v>
      </c>
      <c r="D11" s="18">
        <v>104</v>
      </c>
      <c r="E11" s="18">
        <f t="shared" si="1"/>
        <v>254</v>
      </c>
      <c r="F11" s="7">
        <v>131</v>
      </c>
      <c r="G11" s="18">
        <v>123</v>
      </c>
      <c r="H11" s="7">
        <f t="shared" si="2"/>
        <v>-27</v>
      </c>
      <c r="I11" s="7">
        <f t="shared" si="3"/>
        <v>-8</v>
      </c>
      <c r="J11" s="7">
        <f t="shared" si="4"/>
        <v>-19</v>
      </c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5.75" customHeight="1">
      <c r="A12" s="6" t="s">
        <v>23</v>
      </c>
      <c r="B12" s="18">
        <f t="shared" si="5"/>
        <v>293</v>
      </c>
      <c r="C12" s="7">
        <v>146</v>
      </c>
      <c r="D12" s="18">
        <v>147</v>
      </c>
      <c r="E12" s="18">
        <f t="shared" si="1"/>
        <v>324</v>
      </c>
      <c r="F12" s="7">
        <v>184</v>
      </c>
      <c r="G12" s="18">
        <v>140</v>
      </c>
      <c r="H12" s="7">
        <f t="shared" si="2"/>
        <v>-31</v>
      </c>
      <c r="I12" s="7">
        <f t="shared" si="3"/>
        <v>-38</v>
      </c>
      <c r="J12" s="7">
        <f t="shared" si="4"/>
        <v>7</v>
      </c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5.75" customHeight="1">
      <c r="A13" s="6" t="s">
        <v>9</v>
      </c>
      <c r="B13" s="18">
        <f t="shared" si="5"/>
        <v>33</v>
      </c>
      <c r="C13" s="7">
        <v>21</v>
      </c>
      <c r="D13" s="18">
        <v>12</v>
      </c>
      <c r="E13" s="18">
        <f t="shared" si="1"/>
        <v>123</v>
      </c>
      <c r="F13" s="7">
        <v>71</v>
      </c>
      <c r="G13" s="18">
        <v>52</v>
      </c>
      <c r="H13" s="7">
        <f t="shared" si="2"/>
        <v>-90</v>
      </c>
      <c r="I13" s="7">
        <f t="shared" si="3"/>
        <v>-50</v>
      </c>
      <c r="J13" s="7">
        <f t="shared" si="4"/>
        <v>-40</v>
      </c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5.75" customHeight="1">
      <c r="A14" s="6" t="s">
        <v>24</v>
      </c>
      <c r="B14" s="18">
        <f t="shared" si="5"/>
        <v>219</v>
      </c>
      <c r="C14" s="7">
        <v>132</v>
      </c>
      <c r="D14" s="18">
        <v>87</v>
      </c>
      <c r="E14" s="18">
        <f t="shared" si="1"/>
        <v>394</v>
      </c>
      <c r="F14" s="7">
        <v>218</v>
      </c>
      <c r="G14" s="18">
        <v>176</v>
      </c>
      <c r="H14" s="7">
        <f t="shared" si="2"/>
        <v>-175</v>
      </c>
      <c r="I14" s="7">
        <f t="shared" si="3"/>
        <v>-86</v>
      </c>
      <c r="J14" s="7">
        <f t="shared" si="4"/>
        <v>-89</v>
      </c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5.75" customHeight="1">
      <c r="A15" s="6" t="s">
        <v>25</v>
      </c>
      <c r="B15" s="18">
        <f t="shared" si="5"/>
        <v>116</v>
      </c>
      <c r="C15" s="7">
        <v>64</v>
      </c>
      <c r="D15" s="18">
        <v>52</v>
      </c>
      <c r="E15" s="18">
        <f t="shared" si="1"/>
        <v>175</v>
      </c>
      <c r="F15" s="7">
        <v>86</v>
      </c>
      <c r="G15" s="18">
        <v>89</v>
      </c>
      <c r="H15" s="7">
        <f t="shared" si="2"/>
        <v>-59</v>
      </c>
      <c r="I15" s="7">
        <f t="shared" si="3"/>
        <v>-22</v>
      </c>
      <c r="J15" s="7">
        <f t="shared" si="4"/>
        <v>-37</v>
      </c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.75" customHeight="1">
      <c r="A16" s="6" t="s">
        <v>26</v>
      </c>
      <c r="B16" s="18">
        <f t="shared" si="5"/>
        <v>10</v>
      </c>
      <c r="C16" s="7">
        <v>4</v>
      </c>
      <c r="D16" s="18">
        <v>6</v>
      </c>
      <c r="E16" s="18">
        <f t="shared" si="1"/>
        <v>72</v>
      </c>
      <c r="F16" s="7">
        <v>47</v>
      </c>
      <c r="G16" s="18">
        <v>25</v>
      </c>
      <c r="H16" s="7">
        <f t="shared" si="2"/>
        <v>-62</v>
      </c>
      <c r="I16" s="7">
        <f t="shared" si="3"/>
        <v>-43</v>
      </c>
      <c r="J16" s="7">
        <f t="shared" si="4"/>
        <v>-19</v>
      </c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.75" customHeight="1">
      <c r="A17" s="6" t="s">
        <v>27</v>
      </c>
      <c r="B17" s="18">
        <f t="shared" si="5"/>
        <v>7</v>
      </c>
      <c r="C17" s="7">
        <v>3</v>
      </c>
      <c r="D17" s="18">
        <v>4</v>
      </c>
      <c r="E17" s="18">
        <f t="shared" si="1"/>
        <v>35</v>
      </c>
      <c r="F17" s="7">
        <v>18</v>
      </c>
      <c r="G17" s="18">
        <v>17</v>
      </c>
      <c r="H17" s="7">
        <f t="shared" si="2"/>
        <v>-28</v>
      </c>
      <c r="I17" s="7">
        <f t="shared" si="3"/>
        <v>-15</v>
      </c>
      <c r="J17" s="7">
        <f t="shared" si="4"/>
        <v>-13</v>
      </c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.75" customHeight="1">
      <c r="A18" s="6" t="s">
        <v>28</v>
      </c>
      <c r="B18" s="18">
        <f t="shared" si="5"/>
        <v>158</v>
      </c>
      <c r="C18" s="7">
        <v>77</v>
      </c>
      <c r="D18" s="18">
        <v>81</v>
      </c>
      <c r="E18" s="18">
        <f t="shared" si="1"/>
        <v>268</v>
      </c>
      <c r="F18" s="7">
        <v>141</v>
      </c>
      <c r="G18" s="18">
        <v>127</v>
      </c>
      <c r="H18" s="7">
        <f t="shared" si="2"/>
        <v>-110</v>
      </c>
      <c r="I18" s="7">
        <f t="shared" si="3"/>
        <v>-64</v>
      </c>
      <c r="J18" s="7">
        <f t="shared" si="4"/>
        <v>-46</v>
      </c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.75" customHeight="1">
      <c r="A19" s="6" t="s">
        <v>29</v>
      </c>
      <c r="B19" s="18">
        <f t="shared" si="5"/>
        <v>430</v>
      </c>
      <c r="C19" s="7">
        <v>213</v>
      </c>
      <c r="D19" s="18">
        <v>217</v>
      </c>
      <c r="E19" s="18">
        <f t="shared" si="1"/>
        <v>637</v>
      </c>
      <c r="F19" s="7">
        <v>325</v>
      </c>
      <c r="G19" s="18">
        <v>312</v>
      </c>
      <c r="H19" s="7">
        <f t="shared" si="2"/>
        <v>-207</v>
      </c>
      <c r="I19" s="7">
        <f t="shared" si="3"/>
        <v>-112</v>
      </c>
      <c r="J19" s="7">
        <f t="shared" si="4"/>
        <v>-95</v>
      </c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customHeight="1">
      <c r="A20" s="6" t="s">
        <v>30</v>
      </c>
      <c r="B20" s="18">
        <f t="shared" si="5"/>
        <v>266</v>
      </c>
      <c r="C20" s="7">
        <v>147</v>
      </c>
      <c r="D20" s="18">
        <v>119</v>
      </c>
      <c r="E20" s="18">
        <f t="shared" si="1"/>
        <v>483</v>
      </c>
      <c r="F20" s="7">
        <v>250</v>
      </c>
      <c r="G20" s="18">
        <v>233</v>
      </c>
      <c r="H20" s="7">
        <f t="shared" si="2"/>
        <v>-217</v>
      </c>
      <c r="I20" s="7">
        <f t="shared" si="3"/>
        <v>-103</v>
      </c>
      <c r="J20" s="7">
        <f t="shared" si="4"/>
        <v>-114</v>
      </c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customHeight="1">
      <c r="A21" s="6" t="s">
        <v>10</v>
      </c>
      <c r="B21" s="8">
        <f t="shared" si="5"/>
        <v>41</v>
      </c>
      <c r="C21" s="7">
        <v>22</v>
      </c>
      <c r="D21" s="8">
        <v>19</v>
      </c>
      <c r="E21" s="8">
        <f t="shared" si="1"/>
        <v>122</v>
      </c>
      <c r="F21" s="7">
        <v>61</v>
      </c>
      <c r="G21" s="8">
        <v>61</v>
      </c>
      <c r="H21" s="7">
        <f t="shared" si="2"/>
        <v>-81</v>
      </c>
      <c r="I21" s="7">
        <f t="shared" si="3"/>
        <v>-39</v>
      </c>
      <c r="J21" s="7">
        <f t="shared" si="4"/>
        <v>-42</v>
      </c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.75" customHeight="1" thickBot="1">
      <c r="A22" s="9" t="s">
        <v>31</v>
      </c>
      <c r="B22" s="19">
        <f t="shared" si="5"/>
        <v>202</v>
      </c>
      <c r="C22" s="20">
        <v>98</v>
      </c>
      <c r="D22" s="19">
        <v>104</v>
      </c>
      <c r="E22" s="19">
        <f t="shared" si="1"/>
        <v>359</v>
      </c>
      <c r="F22" s="20">
        <v>197</v>
      </c>
      <c r="G22" s="19">
        <v>162</v>
      </c>
      <c r="H22" s="20">
        <f t="shared" si="2"/>
        <v>-157</v>
      </c>
      <c r="I22" s="20">
        <f t="shared" si="3"/>
        <v>-99</v>
      </c>
      <c r="J22" s="20">
        <f t="shared" si="4"/>
        <v>-58</v>
      </c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">
      <c r="A23" s="10" t="s">
        <v>11</v>
      </c>
      <c r="B23" s="7"/>
      <c r="C23" s="8"/>
      <c r="D23" s="8"/>
      <c r="E23" s="7"/>
      <c r="F23" s="8"/>
      <c r="G23" s="8"/>
      <c r="H23" s="7"/>
      <c r="I23" s="7"/>
      <c r="J23" s="7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">
      <c r="A24" s="10" t="s">
        <v>12</v>
      </c>
      <c r="B24" s="7"/>
      <c r="C24" s="8"/>
      <c r="D24" s="8"/>
      <c r="E24" s="7"/>
      <c r="F24" s="8"/>
      <c r="G24" s="8"/>
      <c r="H24" s="7"/>
      <c r="I24" s="7"/>
      <c r="J24" s="7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.75" customHeight="1">
      <c r="A25" s="11"/>
      <c r="B25" s="7"/>
      <c r="C25" s="8"/>
      <c r="D25" s="8"/>
      <c r="E25" s="7"/>
      <c r="F25" s="8"/>
      <c r="G25" s="8"/>
      <c r="H25" s="7"/>
      <c r="I25" s="7"/>
      <c r="J25" s="7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8" customHeight="1">
      <c r="A26" s="12" t="s">
        <v>33</v>
      </c>
      <c r="B26" s="5"/>
      <c r="C26" s="5"/>
      <c r="E26" s="5"/>
      <c r="F26" s="5"/>
      <c r="G26" s="5"/>
      <c r="H26" s="5"/>
      <c r="I26" s="5"/>
      <c r="J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 thickBot="1">
      <c r="L27" s="3" t="s">
        <v>34</v>
      </c>
    </row>
    <row r="28" spans="1:32" ht="15" customHeight="1">
      <c r="A28" s="26" t="s">
        <v>1</v>
      </c>
      <c r="B28" s="26"/>
      <c r="C28" s="26"/>
      <c r="D28" s="26"/>
      <c r="E28" s="26"/>
      <c r="F28" s="26"/>
      <c r="G28" s="26"/>
      <c r="H28" s="26"/>
      <c r="I28" s="21"/>
      <c r="J28" s="27" t="s">
        <v>2</v>
      </c>
      <c r="K28" s="27"/>
      <c r="L28" s="24"/>
    </row>
    <row r="29" spans="1:32" ht="15" customHeight="1">
      <c r="A29" s="30" t="s">
        <v>15</v>
      </c>
      <c r="B29" s="30"/>
      <c r="C29" s="31"/>
      <c r="D29" s="29" t="s">
        <v>16</v>
      </c>
      <c r="E29" s="30"/>
      <c r="F29" s="31"/>
      <c r="G29" s="28" t="s">
        <v>4</v>
      </c>
      <c r="H29" s="28"/>
      <c r="I29" s="28"/>
      <c r="J29" s="28"/>
      <c r="K29" s="28"/>
      <c r="L29" s="29"/>
    </row>
    <row r="30" spans="1:32" ht="15" customHeight="1">
      <c r="A30" s="15" t="s">
        <v>6</v>
      </c>
      <c r="B30" s="13" t="s">
        <v>7</v>
      </c>
      <c r="C30" s="13" t="s">
        <v>8</v>
      </c>
      <c r="D30" s="13" t="s">
        <v>6</v>
      </c>
      <c r="E30" s="13" t="s">
        <v>7</v>
      </c>
      <c r="F30" s="13" t="s">
        <v>8</v>
      </c>
      <c r="G30" s="13" t="s">
        <v>6</v>
      </c>
      <c r="H30" s="13" t="s">
        <v>7</v>
      </c>
      <c r="I30" s="13" t="s">
        <v>8</v>
      </c>
      <c r="J30" s="13" t="s">
        <v>6</v>
      </c>
      <c r="K30" s="13" t="s">
        <v>7</v>
      </c>
      <c r="L30" s="14" t="s">
        <v>8</v>
      </c>
    </row>
    <row r="31" spans="1:32" ht="15" customHeight="1">
      <c r="A31" s="17">
        <f>SUM(A32:A47)</f>
        <v>30918</v>
      </c>
      <c r="B31" s="17">
        <f>SUM(B32:B47)</f>
        <v>16909</v>
      </c>
      <c r="C31" s="17">
        <f t="shared" ref="C31:L31" si="6">SUM(C32:C47)</f>
        <v>14009</v>
      </c>
      <c r="D31" s="17">
        <f>SUM(D32:D47)</f>
        <v>30037</v>
      </c>
      <c r="E31" s="17">
        <f t="shared" si="6"/>
        <v>16263</v>
      </c>
      <c r="F31" s="17">
        <f t="shared" si="6"/>
        <v>13774</v>
      </c>
      <c r="G31" s="17">
        <f t="shared" si="6"/>
        <v>881</v>
      </c>
      <c r="H31" s="17">
        <f t="shared" si="6"/>
        <v>646</v>
      </c>
      <c r="I31" s="17">
        <f t="shared" si="6"/>
        <v>235</v>
      </c>
      <c r="J31" s="17">
        <f>SUM(J32:J47)</f>
        <v>-1666</v>
      </c>
      <c r="K31" s="17">
        <f t="shared" si="6"/>
        <v>-703</v>
      </c>
      <c r="L31" s="17">
        <f t="shared" si="6"/>
        <v>-963</v>
      </c>
    </row>
    <row r="32" spans="1:32" ht="15" customHeight="1">
      <c r="A32" s="18">
        <f t="shared" ref="A32:A47" si="7">B32+C32</f>
        <v>9896</v>
      </c>
      <c r="B32" s="7">
        <v>5591</v>
      </c>
      <c r="C32" s="18">
        <v>4305</v>
      </c>
      <c r="D32" s="18">
        <f t="shared" ref="D32:D47" si="8">E32+F32</f>
        <v>9099</v>
      </c>
      <c r="E32" s="7">
        <v>5007</v>
      </c>
      <c r="F32" s="18">
        <v>4092</v>
      </c>
      <c r="G32" s="7">
        <f>H32+I32</f>
        <v>797</v>
      </c>
      <c r="H32" s="7">
        <f>B32-E32</f>
        <v>584</v>
      </c>
      <c r="I32" s="7">
        <f>C32-F32</f>
        <v>213</v>
      </c>
      <c r="J32" s="7">
        <f>H7+G32</f>
        <v>53</v>
      </c>
      <c r="K32" s="7">
        <f>I7+H32</f>
        <v>196</v>
      </c>
      <c r="L32" s="7">
        <f>I32+J7</f>
        <v>-143</v>
      </c>
    </row>
    <row r="33" spans="1:12" ht="15" customHeight="1">
      <c r="A33" s="18">
        <f t="shared" si="7"/>
        <v>1866</v>
      </c>
      <c r="B33" s="7">
        <v>970</v>
      </c>
      <c r="C33" s="18">
        <v>896</v>
      </c>
      <c r="D33" s="18">
        <f t="shared" si="8"/>
        <v>1697</v>
      </c>
      <c r="E33" s="7">
        <v>876</v>
      </c>
      <c r="F33" s="18">
        <v>821</v>
      </c>
      <c r="G33" s="7">
        <f t="shared" ref="G33:G47" si="9">H33+I33</f>
        <v>169</v>
      </c>
      <c r="H33" s="7">
        <f t="shared" ref="H33:H47" si="10">B33-E33</f>
        <v>94</v>
      </c>
      <c r="I33" s="7">
        <f t="shared" ref="I33:I47" si="11">C33-F33</f>
        <v>75</v>
      </c>
      <c r="J33" s="7">
        <f t="shared" ref="J33:J47" si="12">H8+G33</f>
        <v>37</v>
      </c>
      <c r="K33" s="7">
        <f t="shared" ref="K33:K47" si="13">I8+H33</f>
        <v>28</v>
      </c>
      <c r="L33" s="7">
        <f t="shared" ref="L33:L47" si="14">I33+J8</f>
        <v>9</v>
      </c>
    </row>
    <row r="34" spans="1:12" ht="15" customHeight="1">
      <c r="A34" s="18">
        <f t="shared" si="7"/>
        <v>1140</v>
      </c>
      <c r="B34" s="7">
        <v>596</v>
      </c>
      <c r="C34" s="18">
        <v>544</v>
      </c>
      <c r="D34" s="18">
        <f t="shared" si="8"/>
        <v>1248</v>
      </c>
      <c r="E34" s="7">
        <v>622</v>
      </c>
      <c r="F34" s="18">
        <v>626</v>
      </c>
      <c r="G34" s="7">
        <f t="shared" si="9"/>
        <v>-108</v>
      </c>
      <c r="H34" s="7">
        <f t="shared" si="10"/>
        <v>-26</v>
      </c>
      <c r="I34" s="7">
        <f t="shared" si="11"/>
        <v>-82</v>
      </c>
      <c r="J34" s="7">
        <f t="shared" si="12"/>
        <v>-372</v>
      </c>
      <c r="K34" s="7">
        <f t="shared" si="13"/>
        <v>-166</v>
      </c>
      <c r="L34" s="7">
        <f t="shared" si="14"/>
        <v>-206</v>
      </c>
    </row>
    <row r="35" spans="1:12" ht="15" customHeight="1">
      <c r="A35" s="18">
        <f t="shared" si="7"/>
        <v>2291</v>
      </c>
      <c r="B35" s="7">
        <v>1274</v>
      </c>
      <c r="C35" s="18">
        <v>1017</v>
      </c>
      <c r="D35" s="18">
        <f t="shared" si="8"/>
        <v>2129</v>
      </c>
      <c r="E35" s="7">
        <v>1185</v>
      </c>
      <c r="F35" s="18">
        <v>944</v>
      </c>
      <c r="G35" s="7">
        <f t="shared" si="9"/>
        <v>162</v>
      </c>
      <c r="H35" s="7">
        <f t="shared" si="10"/>
        <v>89</v>
      </c>
      <c r="I35" s="7">
        <f t="shared" si="11"/>
        <v>73</v>
      </c>
      <c r="J35" s="7">
        <f t="shared" si="12"/>
        <v>-1</v>
      </c>
      <c r="K35" s="7">
        <f t="shared" si="13"/>
        <v>13</v>
      </c>
      <c r="L35" s="7">
        <f t="shared" si="14"/>
        <v>-14</v>
      </c>
    </row>
    <row r="36" spans="1:12" ht="15" customHeight="1">
      <c r="A36" s="18">
        <f t="shared" si="7"/>
        <v>1950</v>
      </c>
      <c r="B36" s="7">
        <v>1140</v>
      </c>
      <c r="C36" s="18">
        <v>810</v>
      </c>
      <c r="D36" s="18">
        <f t="shared" si="8"/>
        <v>1778</v>
      </c>
      <c r="E36" s="7">
        <v>1033</v>
      </c>
      <c r="F36" s="18">
        <v>745</v>
      </c>
      <c r="G36" s="7">
        <f t="shared" si="9"/>
        <v>172</v>
      </c>
      <c r="H36" s="7">
        <f t="shared" si="10"/>
        <v>107</v>
      </c>
      <c r="I36" s="7">
        <f t="shared" si="11"/>
        <v>65</v>
      </c>
      <c r="J36" s="7">
        <f t="shared" si="12"/>
        <v>145</v>
      </c>
      <c r="K36" s="7">
        <f t="shared" si="13"/>
        <v>99</v>
      </c>
      <c r="L36" s="7">
        <f t="shared" si="14"/>
        <v>46</v>
      </c>
    </row>
    <row r="37" spans="1:12" ht="15" customHeight="1">
      <c r="A37" s="18">
        <f t="shared" si="7"/>
        <v>2445</v>
      </c>
      <c r="B37" s="7">
        <v>1342</v>
      </c>
      <c r="C37" s="18">
        <v>1103</v>
      </c>
      <c r="D37" s="18">
        <f t="shared" si="8"/>
        <v>2740</v>
      </c>
      <c r="E37" s="7">
        <v>1514</v>
      </c>
      <c r="F37" s="18">
        <v>1226</v>
      </c>
      <c r="G37" s="7">
        <f t="shared" si="9"/>
        <v>-295</v>
      </c>
      <c r="H37" s="7">
        <f t="shared" si="10"/>
        <v>-172</v>
      </c>
      <c r="I37" s="7">
        <f t="shared" si="11"/>
        <v>-123</v>
      </c>
      <c r="J37" s="7">
        <f t="shared" si="12"/>
        <v>-326</v>
      </c>
      <c r="K37" s="7">
        <f t="shared" si="13"/>
        <v>-210</v>
      </c>
      <c r="L37" s="7">
        <f t="shared" si="14"/>
        <v>-116</v>
      </c>
    </row>
    <row r="38" spans="1:12" ht="15" customHeight="1">
      <c r="A38" s="18">
        <f t="shared" si="7"/>
        <v>293</v>
      </c>
      <c r="B38" s="7">
        <v>160</v>
      </c>
      <c r="C38" s="18">
        <v>133</v>
      </c>
      <c r="D38" s="18">
        <f t="shared" si="8"/>
        <v>294</v>
      </c>
      <c r="E38" s="7">
        <v>140</v>
      </c>
      <c r="F38" s="18">
        <v>154</v>
      </c>
      <c r="G38" s="7">
        <f t="shared" si="9"/>
        <v>-1</v>
      </c>
      <c r="H38" s="7">
        <f t="shared" si="10"/>
        <v>20</v>
      </c>
      <c r="I38" s="7">
        <f t="shared" si="11"/>
        <v>-21</v>
      </c>
      <c r="J38" s="7">
        <f t="shared" si="12"/>
        <v>-91</v>
      </c>
      <c r="K38" s="7">
        <f t="shared" si="13"/>
        <v>-30</v>
      </c>
      <c r="L38" s="7">
        <f t="shared" si="14"/>
        <v>-61</v>
      </c>
    </row>
    <row r="39" spans="1:12" ht="15" customHeight="1">
      <c r="A39" s="18">
        <f t="shared" si="7"/>
        <v>2020</v>
      </c>
      <c r="B39" s="7">
        <v>1079</v>
      </c>
      <c r="C39" s="18">
        <v>941</v>
      </c>
      <c r="D39" s="18">
        <f t="shared" si="8"/>
        <v>2163</v>
      </c>
      <c r="E39" s="7">
        <v>1154</v>
      </c>
      <c r="F39" s="18">
        <v>1009</v>
      </c>
      <c r="G39" s="7">
        <f t="shared" si="9"/>
        <v>-143</v>
      </c>
      <c r="H39" s="7">
        <f t="shared" si="10"/>
        <v>-75</v>
      </c>
      <c r="I39" s="7">
        <f t="shared" si="11"/>
        <v>-68</v>
      </c>
      <c r="J39" s="7">
        <f t="shared" si="12"/>
        <v>-318</v>
      </c>
      <c r="K39" s="7">
        <f t="shared" si="13"/>
        <v>-161</v>
      </c>
      <c r="L39" s="7">
        <f t="shared" si="14"/>
        <v>-157</v>
      </c>
    </row>
    <row r="40" spans="1:12" ht="15" customHeight="1">
      <c r="A40" s="18">
        <f t="shared" si="7"/>
        <v>658</v>
      </c>
      <c r="B40" s="7">
        <v>339</v>
      </c>
      <c r="C40" s="18">
        <v>319</v>
      </c>
      <c r="D40" s="18">
        <f t="shared" si="8"/>
        <v>563</v>
      </c>
      <c r="E40" s="7">
        <v>273</v>
      </c>
      <c r="F40" s="18">
        <v>290</v>
      </c>
      <c r="G40" s="7">
        <f t="shared" si="9"/>
        <v>95</v>
      </c>
      <c r="H40" s="7">
        <f t="shared" si="10"/>
        <v>66</v>
      </c>
      <c r="I40" s="7">
        <f t="shared" si="11"/>
        <v>29</v>
      </c>
      <c r="J40" s="7">
        <f t="shared" si="12"/>
        <v>36</v>
      </c>
      <c r="K40" s="7">
        <f t="shared" si="13"/>
        <v>44</v>
      </c>
      <c r="L40" s="7">
        <f t="shared" si="14"/>
        <v>-8</v>
      </c>
    </row>
    <row r="41" spans="1:12" ht="15" customHeight="1">
      <c r="A41" s="18">
        <f t="shared" si="7"/>
        <v>184</v>
      </c>
      <c r="B41" s="7">
        <v>56</v>
      </c>
      <c r="C41" s="18">
        <v>128</v>
      </c>
      <c r="D41" s="18">
        <f t="shared" si="8"/>
        <v>204</v>
      </c>
      <c r="E41" s="7">
        <v>66</v>
      </c>
      <c r="F41" s="18">
        <v>138</v>
      </c>
      <c r="G41" s="7">
        <f t="shared" si="9"/>
        <v>-20</v>
      </c>
      <c r="H41" s="7">
        <f t="shared" si="10"/>
        <v>-10</v>
      </c>
      <c r="I41" s="7">
        <f t="shared" si="11"/>
        <v>-10</v>
      </c>
      <c r="J41" s="7">
        <f t="shared" si="12"/>
        <v>-82</v>
      </c>
      <c r="K41" s="7">
        <f t="shared" si="13"/>
        <v>-53</v>
      </c>
      <c r="L41" s="7">
        <f t="shared" si="14"/>
        <v>-29</v>
      </c>
    </row>
    <row r="42" spans="1:12" ht="15" customHeight="1">
      <c r="A42" s="18">
        <f t="shared" si="7"/>
        <v>54</v>
      </c>
      <c r="B42" s="7">
        <v>25</v>
      </c>
      <c r="C42" s="18">
        <v>29</v>
      </c>
      <c r="D42" s="18">
        <f t="shared" si="8"/>
        <v>90</v>
      </c>
      <c r="E42" s="7">
        <v>45</v>
      </c>
      <c r="F42" s="18">
        <v>45</v>
      </c>
      <c r="G42" s="7">
        <f t="shared" si="9"/>
        <v>-36</v>
      </c>
      <c r="H42" s="7">
        <f t="shared" si="10"/>
        <v>-20</v>
      </c>
      <c r="I42" s="7">
        <f t="shared" si="11"/>
        <v>-16</v>
      </c>
      <c r="J42" s="7">
        <f t="shared" si="12"/>
        <v>-64</v>
      </c>
      <c r="K42" s="7">
        <f t="shared" si="13"/>
        <v>-35</v>
      </c>
      <c r="L42" s="7">
        <f t="shared" si="14"/>
        <v>-29</v>
      </c>
    </row>
    <row r="43" spans="1:12" ht="15" customHeight="1">
      <c r="A43" s="18">
        <f t="shared" si="7"/>
        <v>1135</v>
      </c>
      <c r="B43" s="7">
        <v>574</v>
      </c>
      <c r="C43" s="18">
        <v>561</v>
      </c>
      <c r="D43" s="18">
        <f t="shared" si="8"/>
        <v>1057</v>
      </c>
      <c r="E43" s="7">
        <v>505</v>
      </c>
      <c r="F43" s="18">
        <v>552</v>
      </c>
      <c r="G43" s="7">
        <f t="shared" si="9"/>
        <v>78</v>
      </c>
      <c r="H43" s="7">
        <f t="shared" si="10"/>
        <v>69</v>
      </c>
      <c r="I43" s="7">
        <f t="shared" si="11"/>
        <v>9</v>
      </c>
      <c r="J43" s="7">
        <f t="shared" si="12"/>
        <v>-32</v>
      </c>
      <c r="K43" s="7">
        <f t="shared" si="13"/>
        <v>5</v>
      </c>
      <c r="L43" s="7">
        <f t="shared" si="14"/>
        <v>-37</v>
      </c>
    </row>
    <row r="44" spans="1:12" ht="15" customHeight="1">
      <c r="A44" s="18">
        <f t="shared" si="7"/>
        <v>3078</v>
      </c>
      <c r="B44" s="7">
        <v>1602</v>
      </c>
      <c r="C44" s="18">
        <v>1476</v>
      </c>
      <c r="D44" s="18">
        <f t="shared" si="8"/>
        <v>3012</v>
      </c>
      <c r="E44" s="7">
        <v>1645</v>
      </c>
      <c r="F44" s="18">
        <v>1367</v>
      </c>
      <c r="G44" s="7">
        <f t="shared" si="9"/>
        <v>66</v>
      </c>
      <c r="H44" s="7">
        <f t="shared" si="10"/>
        <v>-43</v>
      </c>
      <c r="I44" s="7">
        <f t="shared" si="11"/>
        <v>109</v>
      </c>
      <c r="J44" s="7">
        <f t="shared" si="12"/>
        <v>-141</v>
      </c>
      <c r="K44" s="7">
        <f t="shared" si="13"/>
        <v>-155</v>
      </c>
      <c r="L44" s="7">
        <f t="shared" si="14"/>
        <v>14</v>
      </c>
    </row>
    <row r="45" spans="1:12" ht="15" customHeight="1">
      <c r="A45" s="18">
        <f t="shared" si="7"/>
        <v>2211</v>
      </c>
      <c r="B45" s="7">
        <v>1253</v>
      </c>
      <c r="C45" s="18">
        <v>958</v>
      </c>
      <c r="D45" s="18">
        <f t="shared" si="8"/>
        <v>2287</v>
      </c>
      <c r="E45" s="7">
        <v>1320</v>
      </c>
      <c r="F45" s="18">
        <v>967</v>
      </c>
      <c r="G45" s="7">
        <f t="shared" si="9"/>
        <v>-76</v>
      </c>
      <c r="H45" s="7">
        <f t="shared" si="10"/>
        <v>-67</v>
      </c>
      <c r="I45" s="7">
        <f t="shared" si="11"/>
        <v>-9</v>
      </c>
      <c r="J45" s="7">
        <f t="shared" si="12"/>
        <v>-293</v>
      </c>
      <c r="K45" s="7">
        <f t="shared" si="13"/>
        <v>-170</v>
      </c>
      <c r="L45" s="7">
        <f t="shared" si="14"/>
        <v>-123</v>
      </c>
    </row>
    <row r="46" spans="1:12" ht="15" customHeight="1">
      <c r="A46" s="8">
        <f t="shared" si="7"/>
        <v>344</v>
      </c>
      <c r="B46" s="7">
        <v>182</v>
      </c>
      <c r="C46" s="8">
        <v>162</v>
      </c>
      <c r="D46" s="8">
        <f t="shared" si="8"/>
        <v>358</v>
      </c>
      <c r="E46" s="7">
        <v>160</v>
      </c>
      <c r="F46" s="8">
        <v>198</v>
      </c>
      <c r="G46" s="7">
        <f t="shared" si="9"/>
        <v>-14</v>
      </c>
      <c r="H46" s="7">
        <f t="shared" si="10"/>
        <v>22</v>
      </c>
      <c r="I46" s="7">
        <f t="shared" si="11"/>
        <v>-36</v>
      </c>
      <c r="J46" s="7">
        <f t="shared" si="12"/>
        <v>-95</v>
      </c>
      <c r="K46" s="7">
        <f t="shared" si="13"/>
        <v>-17</v>
      </c>
      <c r="L46" s="7">
        <f t="shared" si="14"/>
        <v>-78</v>
      </c>
    </row>
    <row r="47" spans="1:12" ht="15" customHeight="1" thickBot="1">
      <c r="A47" s="19">
        <f t="shared" si="7"/>
        <v>1353</v>
      </c>
      <c r="B47" s="20">
        <v>726</v>
      </c>
      <c r="C47" s="19">
        <v>627</v>
      </c>
      <c r="D47" s="19">
        <f t="shared" si="8"/>
        <v>1318</v>
      </c>
      <c r="E47" s="20">
        <v>718</v>
      </c>
      <c r="F47" s="19">
        <v>600</v>
      </c>
      <c r="G47" s="20">
        <f t="shared" si="9"/>
        <v>35</v>
      </c>
      <c r="H47" s="20">
        <f t="shared" si="10"/>
        <v>8</v>
      </c>
      <c r="I47" s="20">
        <f t="shared" si="11"/>
        <v>27</v>
      </c>
      <c r="J47" s="20">
        <f t="shared" si="12"/>
        <v>-122</v>
      </c>
      <c r="K47" s="20">
        <f t="shared" si="13"/>
        <v>-91</v>
      </c>
      <c r="L47" s="20">
        <f t="shared" si="14"/>
        <v>-31</v>
      </c>
    </row>
    <row r="48" spans="1:12" ht="1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mergeCells count="10">
    <mergeCell ref="A3:A5"/>
    <mergeCell ref="B3:J3"/>
    <mergeCell ref="A28:I28"/>
    <mergeCell ref="J28:L29"/>
    <mergeCell ref="B4:D4"/>
    <mergeCell ref="E4:G4"/>
    <mergeCell ref="H4:J4"/>
    <mergeCell ref="A29:C29"/>
    <mergeCell ref="D29:F29"/>
    <mergeCell ref="G29:I29"/>
  </mergeCells>
  <phoneticPr fontId="2"/>
  <conditionalFormatting sqref="C23:D25 B7:B22 F23:G25 G7:G22 A32:A47 F32:F47 D7:E22 C32:D47">
    <cfRule type="cellIs" dxfId="0" priority="1" stopIfTrue="1" operator="lessThan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2014-03-19T07:21:41Z</cp:lastPrinted>
  <dcterms:created xsi:type="dcterms:W3CDTF">2010-06-23T00:49:11Z</dcterms:created>
  <dcterms:modified xsi:type="dcterms:W3CDTF">2024-03-25T05:00:19Z</dcterms:modified>
</cp:coreProperties>
</file>