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6.210\Share3\政策審議室\032統計書\R5年\09_原稿まとめ\02_原稿\05\"/>
    </mc:Choice>
  </mc:AlternateContent>
  <xr:revisionPtr revIDLastSave="0" documentId="13_ncr:1_{4FBAC7DC-13C7-4980-A242-B4A2DEFDC3A1}" xr6:coauthVersionLast="36" xr6:coauthVersionMax="36" xr10:uidLastSave="{00000000-0000-0000-0000-000000000000}"/>
  <bookViews>
    <workbookView xWindow="0" yWindow="0" windowWidth="20496" windowHeight="7608" xr2:uid="{00000000-000D-0000-FFFF-FFFF00000000}"/>
  </bookViews>
  <sheets>
    <sheet name="0511" sheetId="3" r:id="rId1"/>
  </sheets>
  <definedNames>
    <definedName name="_xlnm.Print_Area" localSheetId="0">'0511'!$A$1:$K$22</definedName>
  </definedNames>
  <calcPr calcId="191029"/>
</workbook>
</file>

<file path=xl/calcChain.xml><?xml version="1.0" encoding="utf-8"?>
<calcChain xmlns="http://schemas.openxmlformats.org/spreadsheetml/2006/main">
  <c r="N21" i="3" l="1"/>
  <c r="N20" i="3"/>
  <c r="N18" i="3"/>
  <c r="N16" i="3"/>
  <c r="N14" i="3"/>
  <c r="N12" i="3"/>
  <c r="M21" i="3"/>
  <c r="M20" i="3"/>
  <c r="M18" i="3"/>
  <c r="M16" i="3"/>
  <c r="M14" i="3"/>
  <c r="M12" i="3"/>
  <c r="L21" i="3"/>
  <c r="L20" i="3"/>
  <c r="L18" i="3"/>
  <c r="L16" i="3"/>
  <c r="L14" i="3"/>
  <c r="L12" i="3"/>
  <c r="K21" i="3"/>
  <c r="K20" i="3"/>
  <c r="K18" i="3"/>
  <c r="K16" i="3"/>
  <c r="K14" i="3"/>
  <c r="K12" i="3"/>
  <c r="J21" i="3"/>
  <c r="J20" i="3"/>
  <c r="J18" i="3"/>
  <c r="J16" i="3"/>
  <c r="J14" i="3"/>
  <c r="J12" i="3"/>
  <c r="I21" i="3"/>
  <c r="I20" i="3"/>
  <c r="I18" i="3"/>
  <c r="I16" i="3"/>
  <c r="I14" i="3"/>
  <c r="I12" i="3"/>
  <c r="H21" i="3"/>
  <c r="H20" i="3"/>
  <c r="H18" i="3"/>
  <c r="H16" i="3"/>
  <c r="H14" i="3"/>
  <c r="H12" i="3"/>
  <c r="G21" i="3"/>
  <c r="G20" i="3"/>
  <c r="G18" i="3"/>
  <c r="G16" i="3"/>
  <c r="G14" i="3"/>
  <c r="G12" i="3"/>
  <c r="F21" i="3"/>
  <c r="F20" i="3"/>
  <c r="F18" i="3"/>
  <c r="F16" i="3"/>
  <c r="F14" i="3"/>
  <c r="F12" i="3"/>
  <c r="E21" i="3"/>
  <c r="E20" i="3"/>
  <c r="E18" i="3"/>
  <c r="E16" i="3"/>
  <c r="E14" i="3"/>
  <c r="E12" i="3"/>
  <c r="D21" i="3"/>
  <c r="D20" i="3"/>
  <c r="D18" i="3"/>
  <c r="D16" i="3"/>
  <c r="D14" i="3"/>
  <c r="D12" i="3"/>
  <c r="C21" i="3"/>
  <c r="C20" i="3"/>
  <c r="C18" i="3"/>
  <c r="C16" i="3"/>
  <c r="C14" i="3"/>
  <c r="C12" i="3"/>
  <c r="O22" i="3" l="1"/>
  <c r="O19" i="3"/>
  <c r="O17" i="3"/>
  <c r="O15" i="3"/>
  <c r="O13" i="3"/>
  <c r="O11" i="3"/>
  <c r="O12" i="3" s="1"/>
  <c r="O16" i="3" l="1"/>
  <c r="O20" i="3"/>
  <c r="O18" i="3"/>
  <c r="O14" i="3"/>
  <c r="O21" i="3" s="1"/>
</calcChain>
</file>

<file path=xl/sharedStrings.xml><?xml version="1.0" encoding="utf-8"?>
<sst xmlns="http://schemas.openxmlformats.org/spreadsheetml/2006/main" count="44" uniqueCount="35">
  <si>
    <t>件数</t>
    <rPh sb="0" eb="2">
      <t>ケンスウ</t>
    </rPh>
    <phoneticPr fontId="1"/>
  </si>
  <si>
    <t>入場者</t>
    <rPh sb="0" eb="3">
      <t>ニュウジョウシャ</t>
    </rPh>
    <phoneticPr fontId="1"/>
  </si>
  <si>
    <t>令和4年</t>
    <rPh sb="0" eb="2">
      <t>レイワ</t>
    </rPh>
    <rPh sb="3" eb="4">
      <t>ネン</t>
    </rPh>
    <phoneticPr fontId="1"/>
  </si>
  <si>
    <t>令和5年</t>
    <rPh sb="0" eb="2">
      <t>レイワ</t>
    </rPh>
    <rPh sb="3" eb="4">
      <t>ネン</t>
    </rPh>
    <phoneticPr fontId="1"/>
  </si>
  <si>
    <t>（注2）件数は申請件数，入場者は延人数</t>
    <rPh sb="1" eb="2">
      <t>チュウイ</t>
    </rPh>
    <rPh sb="4" eb="6">
      <t>ケンスウ</t>
    </rPh>
    <rPh sb="7" eb="9">
      <t>シンセイ</t>
    </rPh>
    <rPh sb="9" eb="11">
      <t>ケンスウ</t>
    </rPh>
    <rPh sb="12" eb="15">
      <t>ニュウジョウシャ</t>
    </rPh>
    <rPh sb="16" eb="17">
      <t>ノ</t>
    </rPh>
    <rPh sb="17" eb="19">
      <t>ニンズウ</t>
    </rPh>
    <phoneticPr fontId="1"/>
  </si>
  <si>
    <t>（注1）令和4年11月30日開業</t>
    <rPh sb="1" eb="2">
      <t>チュウイ</t>
    </rPh>
    <rPh sb="4" eb="6">
      <t>レイワ</t>
    </rPh>
    <rPh sb="7" eb="8">
      <t>ネン</t>
    </rPh>
    <rPh sb="10" eb="11">
      <t>ガツ</t>
    </rPh>
    <rPh sb="13" eb="14">
      <t>ニチ</t>
    </rPh>
    <rPh sb="14" eb="16">
      <t>カイギョウ</t>
    </rPh>
    <phoneticPr fontId="1"/>
  </si>
  <si>
    <t>資料：都市魅力創造課（宇都宮ライトキューブ）</t>
    <rPh sb="0" eb="2">
      <t>シリョウ</t>
    </rPh>
    <rPh sb="3" eb="5">
      <t>トシ</t>
    </rPh>
    <rPh sb="5" eb="7">
      <t>ミリョク</t>
    </rPh>
    <rPh sb="7" eb="9">
      <t>ソウゾウ</t>
    </rPh>
    <rPh sb="9" eb="10">
      <t>カ</t>
    </rPh>
    <rPh sb="11" eb="14">
      <t>ウツノミヤ</t>
    </rPh>
    <phoneticPr fontId="1"/>
  </si>
  <si>
    <t>全体</t>
    <rPh sb="0" eb="2">
      <t>ゼンタイ</t>
    </rPh>
    <phoneticPr fontId="1"/>
  </si>
  <si>
    <t>諸室</t>
  </si>
  <si>
    <t>計</t>
    <rPh sb="0" eb="1">
      <t>ケイ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</si>
  <si>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</si>
  <si>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</si>
  <si>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</si>
  <si>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</si>
  <si>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</si>
  <si>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</si>
  <si>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</si>
  <si>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</si>
  <si>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大ホール</t>
  </si>
  <si>
    <t>利用日数</t>
    <rPh sb="2" eb="4">
      <t>ニッスウ</t>
    </rPh>
    <phoneticPr fontId="23"/>
  </si>
  <si>
    <t>稼働率</t>
  </si>
  <si>
    <t>中ホール</t>
  </si>
  <si>
    <t>利用日数（平均）</t>
    <rPh sb="2" eb="4">
      <t>ニッスウ</t>
    </rPh>
    <rPh sb="5" eb="7">
      <t>ヘイキン</t>
    </rPh>
    <phoneticPr fontId="23"/>
  </si>
  <si>
    <t>全諸室平均稼働率</t>
    <rPh sb="0" eb="1">
      <t>ゼン</t>
    </rPh>
    <rPh sb="1" eb="3">
      <t>ショシツ</t>
    </rPh>
    <rPh sb="3" eb="5">
      <t>ヘイキン</t>
    </rPh>
    <rPh sb="5" eb="8">
      <t>カドウリツ</t>
    </rPh>
    <phoneticPr fontId="23"/>
  </si>
  <si>
    <t>開館日数</t>
  </si>
  <si>
    <t>大会議室
201・202</t>
    <phoneticPr fontId="1"/>
  </si>
  <si>
    <t>小会議室
101～108</t>
    <phoneticPr fontId="1"/>
  </si>
  <si>
    <t>小会議室
401～403</t>
    <phoneticPr fontId="1"/>
  </si>
  <si>
    <t>12月</t>
    <rPh sb="2" eb="3">
      <t>ガツ</t>
    </rPh>
    <phoneticPr fontId="1"/>
  </si>
  <si>
    <t>1月</t>
    <phoneticPr fontId="1"/>
  </si>
  <si>
    <t>2月</t>
  </si>
  <si>
    <t>3月</t>
  </si>
  <si>
    <t>各年12月31日現在</t>
    <phoneticPr fontId="1"/>
  </si>
  <si>
    <t>令和5年実績</t>
    <rPh sb="0" eb="2">
      <t>レイワ</t>
    </rPh>
    <rPh sb="3" eb="4">
      <t>ネン</t>
    </rPh>
    <rPh sb="4" eb="6">
      <t>ジッセキ</t>
    </rPh>
    <phoneticPr fontId="23"/>
  </si>
  <si>
    <t>5－11　ライトキューブ宇都宮室別使用状況</t>
    <rPh sb="12" eb="15">
      <t>ウツノミヤ</t>
    </rPh>
    <rPh sb="15" eb="16">
      <t>シツ</t>
    </rPh>
    <rPh sb="16" eb="17">
      <t>ベツ</t>
    </rPh>
    <rPh sb="17" eb="19">
      <t>シヨウ</t>
    </rPh>
    <rPh sb="19" eb="21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</si>
</sst>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0000\)"/>
    <numFmt numFmtId="177" formatCode="0_ "/>
  </numFmts>
  <fonts count="31" x14ac:knownFonts="1"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indexed="8"/>
      <name val="ＭＳ 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9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71">
    <xf numFmtId="0" fontId="0" fillId="0" borderId="0" xfId="0" applyAlignment="1"/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vertical="center"/>
    </xf>
    <xf numFmtId="38" fontId="20" fillId="0" borderId="0" xfId="33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7" fillId="0" borderId="15" xfId="0" applyFont="1" applyFill="1" applyBorder="1" applyAlignment="1">
      <alignment horizontal="right" vertical="center"/>
    </xf>
    <xf numFmtId="0" fontId="27" fillId="0" borderId="0" xfId="0" applyFont="1" applyFill="1" applyAlignment="1">
      <alignment horizontal="right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7" fillId="0" borderId="13" xfId="0" applyFont="1" applyFill="1" applyBorder="1" applyAlignment="1">
      <alignment horizontal="center" vertical="center"/>
    </xf>
    <xf numFmtId="176" fontId="27" fillId="0" borderId="20" xfId="0" applyNumberFormat="1" applyFont="1" applyFill="1" applyBorder="1" applyAlignment="1">
      <alignment horizontal="center" vertical="center"/>
    </xf>
    <xf numFmtId="176" fontId="27" fillId="0" borderId="23" xfId="0" applyNumberFormat="1" applyFont="1" applyFill="1" applyBorder="1" applyAlignment="1">
      <alignment horizontal="center" vertical="center"/>
    </xf>
    <xf numFmtId="176" fontId="27" fillId="0" borderId="0" xfId="0" applyNumberFormat="1" applyFont="1" applyFill="1" applyBorder="1" applyAlignment="1">
      <alignment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38" fontId="27" fillId="0" borderId="11" xfId="33" applyFont="1" applyFill="1" applyBorder="1" applyAlignment="1">
      <alignment horizontal="center" vertical="center"/>
    </xf>
    <xf numFmtId="38" fontId="27" fillId="0" borderId="0" xfId="33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38" fontId="27" fillId="0" borderId="24" xfId="33" applyFont="1" applyFill="1" applyBorder="1" applyAlignment="1">
      <alignment horizontal="center" vertical="center"/>
    </xf>
    <xf numFmtId="38" fontId="27" fillId="0" borderId="30" xfId="33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38" fontId="29" fillId="0" borderId="0" xfId="33" applyFont="1" applyFill="1" applyBorder="1" applyAlignment="1">
      <alignment horizontal="center" vertical="center"/>
    </xf>
    <xf numFmtId="0" fontId="28" fillId="0" borderId="0" xfId="0" applyFont="1" applyFill="1" applyAlignment="1">
      <alignment horizontal="right" vertical="center"/>
    </xf>
    <xf numFmtId="0" fontId="28" fillId="0" borderId="0" xfId="0" applyFont="1" applyFill="1" applyAlignment="1">
      <alignment horizontal="center" vertical="center"/>
    </xf>
    <xf numFmtId="0" fontId="27" fillId="0" borderId="16" xfId="43" applyFont="1" applyFill="1" applyBorder="1" applyAlignment="1">
      <alignment horizontal="center" vertical="center" wrapText="1"/>
    </xf>
    <xf numFmtId="0" fontId="27" fillId="0" borderId="25" xfId="43" applyFont="1" applyFill="1" applyBorder="1" applyAlignment="1">
      <alignment horizontal="center" vertical="center" wrapText="1"/>
    </xf>
    <xf numFmtId="0" fontId="27" fillId="0" borderId="28" xfId="43" applyFont="1" applyFill="1" applyBorder="1" applyAlignment="1">
      <alignment horizontal="center" vertical="center" wrapText="1"/>
    </xf>
    <xf numFmtId="0" fontId="27" fillId="0" borderId="29" xfId="43" applyFont="1" applyFill="1" applyBorder="1" applyAlignment="1">
      <alignment horizontal="center" vertical="center" wrapText="1"/>
    </xf>
    <xf numFmtId="0" fontId="27" fillId="0" borderId="17" xfId="43" applyFont="1" applyFill="1" applyBorder="1" applyAlignment="1">
      <alignment horizontal="center" vertical="center" wrapText="1"/>
    </xf>
    <xf numFmtId="0" fontId="27" fillId="0" borderId="10" xfId="43" applyFont="1" applyFill="1" applyBorder="1" applyAlignment="1">
      <alignment horizontal="center" vertical="center" wrapText="1"/>
    </xf>
    <xf numFmtId="0" fontId="27" fillId="0" borderId="10" xfId="43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/>
    </xf>
    <xf numFmtId="0" fontId="27" fillId="0" borderId="21" xfId="43" applyFont="1" applyFill="1" applyBorder="1" applyAlignment="1">
      <alignment horizontal="center" vertical="center" wrapText="1"/>
    </xf>
    <xf numFmtId="0" fontId="27" fillId="0" borderId="26" xfId="43" applyFont="1" applyFill="1" applyBorder="1" applyAlignment="1">
      <alignment horizontal="center" vertical="center" wrapText="1"/>
    </xf>
    <xf numFmtId="0" fontId="27" fillId="0" borderId="26" xfId="43" applyFont="1" applyFill="1" applyBorder="1" applyAlignment="1">
      <alignment horizontal="right" vertical="center" wrapText="1"/>
    </xf>
    <xf numFmtId="0" fontId="27" fillId="0" borderId="20" xfId="0" applyFont="1" applyFill="1" applyBorder="1" applyAlignment="1">
      <alignment horizontal="right" vertical="center"/>
    </xf>
    <xf numFmtId="9" fontId="27" fillId="0" borderId="10" xfId="43" applyNumberFormat="1" applyFont="1" applyFill="1" applyBorder="1" applyAlignment="1">
      <alignment horizontal="right" vertical="center" wrapText="1"/>
    </xf>
    <xf numFmtId="9" fontId="27" fillId="0" borderId="11" xfId="43" applyNumberFormat="1" applyFont="1" applyFill="1" applyBorder="1" applyAlignment="1">
      <alignment horizontal="right" vertical="center" wrapText="1"/>
    </xf>
    <xf numFmtId="0" fontId="27" fillId="0" borderId="10" xfId="43" applyFont="1" applyFill="1" applyBorder="1" applyAlignment="1">
      <alignment horizontal="right" vertical="center" wrapText="1"/>
    </xf>
    <xf numFmtId="0" fontId="27" fillId="0" borderId="11" xfId="0" applyFont="1" applyFill="1" applyBorder="1" applyAlignment="1">
      <alignment horizontal="right" vertical="center"/>
    </xf>
    <xf numFmtId="0" fontId="27" fillId="0" borderId="12" xfId="43" applyFont="1" applyFill="1" applyBorder="1" applyAlignment="1">
      <alignment horizontal="center" vertical="center" wrapText="1"/>
    </xf>
    <xf numFmtId="177" fontId="27" fillId="0" borderId="10" xfId="43" applyNumberFormat="1" applyFont="1" applyFill="1" applyBorder="1" applyAlignment="1">
      <alignment horizontal="right" vertical="center" wrapText="1"/>
    </xf>
    <xf numFmtId="0" fontId="27" fillId="0" borderId="13" xfId="43" applyFont="1" applyFill="1" applyBorder="1" applyAlignment="1">
      <alignment horizontal="center" vertical="center" wrapText="1"/>
    </xf>
    <xf numFmtId="0" fontId="27" fillId="0" borderId="33" xfId="43" applyFont="1" applyFill="1" applyBorder="1" applyAlignment="1">
      <alignment horizontal="center" vertical="center" wrapText="1"/>
    </xf>
    <xf numFmtId="9" fontId="27" fillId="0" borderId="33" xfId="43" applyNumberFormat="1" applyFont="1" applyFill="1" applyBorder="1" applyAlignment="1">
      <alignment horizontal="right" vertical="center" wrapText="1"/>
    </xf>
    <xf numFmtId="9" fontId="27" fillId="0" borderId="34" xfId="43" applyNumberFormat="1" applyFont="1" applyFill="1" applyBorder="1" applyAlignment="1">
      <alignment horizontal="right" vertical="center" wrapText="1"/>
    </xf>
    <xf numFmtId="0" fontId="30" fillId="0" borderId="17" xfId="43" applyFont="1" applyFill="1" applyBorder="1" applyAlignment="1">
      <alignment horizontal="center" vertical="center" wrapText="1"/>
    </xf>
    <xf numFmtId="0" fontId="30" fillId="0" borderId="10" xfId="43" applyFont="1" applyFill="1" applyBorder="1" applyAlignment="1">
      <alignment horizontal="center" vertical="center" wrapText="1"/>
    </xf>
    <xf numFmtId="9" fontId="30" fillId="0" borderId="17" xfId="43" applyNumberFormat="1" applyFont="1" applyFill="1" applyBorder="1">
      <alignment vertical="center"/>
    </xf>
    <xf numFmtId="9" fontId="30" fillId="0" borderId="32" xfId="43" applyNumberFormat="1" applyFont="1" applyFill="1" applyBorder="1">
      <alignment vertical="center"/>
    </xf>
    <xf numFmtId="0" fontId="30" fillId="0" borderId="14" xfId="43" applyFont="1" applyFill="1" applyBorder="1" applyAlignment="1">
      <alignment horizontal="center" vertical="center" wrapText="1"/>
    </xf>
    <xf numFmtId="0" fontId="30" fillId="0" borderId="27" xfId="43" applyFont="1" applyFill="1" applyBorder="1" applyAlignment="1">
      <alignment horizontal="center" vertical="center" wrapText="1"/>
    </xf>
    <xf numFmtId="0" fontId="30" fillId="0" borderId="27" xfId="43" applyFont="1" applyFill="1" applyBorder="1" applyAlignment="1">
      <alignment horizontal="right" vertical="center" wrapText="1"/>
    </xf>
    <xf numFmtId="0" fontId="30" fillId="0" borderId="31" xfId="0" applyFont="1" applyFill="1" applyBorder="1" applyAlignment="1">
      <alignment horizontal="right" vertical="center"/>
    </xf>
    <xf numFmtId="0" fontId="28" fillId="0" borderId="0" xfId="0" applyFont="1" applyFill="1" applyAlignment="1">
      <alignment vertical="center"/>
    </xf>
    <xf numFmtId="38" fontId="28" fillId="0" borderId="0" xfId="33" applyFont="1" applyFill="1" applyAlignment="1">
      <alignment vertical="center"/>
    </xf>
    <xf numFmtId="0" fontId="30" fillId="0" borderId="0" xfId="0" applyFont="1" applyFill="1" applyAlignment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 xr:uid="{00000000-0005-0000-0000-00002F000000}"/>
    <cellStyle name="良い" xfId="42" builtinId="26" customBuiltin="1"/>
  </cellStyles>
  <dxfs count="0"/>
  <tableStyles count="0" defaultTableStyle="TableStyleMedium2" defaultPivotStyle="PivotStyleLight16"/>
  <colors>
    <mruColors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6B8A6-48ED-4F57-AB64-E96A5C629F66}">
  <dimension ref="A1:O25"/>
  <sheetViews>
    <sheetView showGridLines="0" tabSelected="1" zoomScale="85" zoomScaleNormal="85" workbookViewId="0"/>
  </sheetViews>
  <sheetFormatPr defaultColWidth="9.109375" defaultRowHeight="15.9" customHeight="1" x14ac:dyDescent="0.15"/>
  <cols>
    <col min="1" max="1" width="13.44140625" style="1" customWidth="1"/>
    <col min="2" max="2" width="20" style="1" customWidth="1"/>
    <col min="3" max="4" width="9" style="1" customWidth="1"/>
    <col min="5" max="5" width="9" style="4" customWidth="1"/>
    <col min="6" max="7" width="9" style="1" customWidth="1"/>
    <col min="8" max="11" width="9" style="3" customWidth="1"/>
    <col min="12" max="12" width="9" style="2" customWidth="1"/>
    <col min="13" max="15" width="9" style="1" customWidth="1"/>
    <col min="16" max="16384" width="9.109375" style="1"/>
  </cols>
  <sheetData>
    <row r="1" spans="1:15" ht="18.75" customHeight="1" x14ac:dyDescent="0.15">
      <c r="A1" s="6" t="s">
        <v>34</v>
      </c>
      <c r="H1" s="5"/>
    </row>
    <row r="2" spans="1:15" ht="9" customHeight="1" x14ac:dyDescent="0.15"/>
    <row r="3" spans="1:15" s="7" customFormat="1" ht="14.25" customHeight="1" thickBot="1" x14ac:dyDescent="0.2">
      <c r="A3" s="11"/>
      <c r="B3" s="11"/>
      <c r="C3" s="11"/>
      <c r="D3" s="11"/>
      <c r="E3" s="12" t="s">
        <v>32</v>
      </c>
      <c r="F3" s="12"/>
      <c r="G3" s="13"/>
      <c r="H3" s="11"/>
      <c r="I3" s="13"/>
      <c r="J3" s="11"/>
      <c r="K3" s="13"/>
      <c r="L3" s="13"/>
      <c r="M3" s="11"/>
      <c r="N3" s="11"/>
      <c r="O3" s="13"/>
    </row>
    <row r="4" spans="1:15" s="8" customFormat="1" ht="12" customHeight="1" x14ac:dyDescent="0.15">
      <c r="A4" s="14" t="s">
        <v>7</v>
      </c>
      <c r="B4" s="15"/>
      <c r="C4" s="16" t="s">
        <v>2</v>
      </c>
      <c r="D4" s="14"/>
      <c r="E4" s="16" t="s">
        <v>3</v>
      </c>
      <c r="F4" s="14"/>
      <c r="G4" s="17"/>
      <c r="H4" s="17"/>
      <c r="I4" s="17"/>
      <c r="J4" s="17"/>
      <c r="K4" s="17"/>
      <c r="L4" s="17"/>
      <c r="M4" s="18"/>
      <c r="N4" s="18"/>
      <c r="O4" s="19"/>
    </row>
    <row r="5" spans="1:15" s="8" customFormat="1" ht="12" customHeight="1" x14ac:dyDescent="0.15">
      <c r="A5" s="17"/>
      <c r="B5" s="20"/>
      <c r="C5" s="21">
        <v>2022</v>
      </c>
      <c r="D5" s="22"/>
      <c r="E5" s="21">
        <v>2023</v>
      </c>
      <c r="F5" s="22"/>
      <c r="G5" s="17"/>
      <c r="H5" s="17"/>
      <c r="I5" s="17"/>
      <c r="J5" s="17"/>
      <c r="K5" s="17"/>
      <c r="L5" s="17"/>
      <c r="M5" s="18"/>
      <c r="N5" s="18"/>
      <c r="O5" s="23"/>
    </row>
    <row r="6" spans="1:15" s="8" customFormat="1" ht="15" customHeight="1" x14ac:dyDescent="0.15">
      <c r="A6" s="17"/>
      <c r="B6" s="20"/>
      <c r="C6" s="24" t="s">
        <v>0</v>
      </c>
      <c r="D6" s="25" t="s">
        <v>1</v>
      </c>
      <c r="E6" s="24" t="s">
        <v>0</v>
      </c>
      <c r="F6" s="26" t="s">
        <v>1</v>
      </c>
      <c r="G6" s="27"/>
      <c r="H6" s="27"/>
      <c r="I6" s="27"/>
      <c r="J6" s="27"/>
      <c r="K6" s="27"/>
      <c r="L6" s="27"/>
      <c r="M6" s="27"/>
      <c r="N6" s="27"/>
      <c r="O6" s="18"/>
    </row>
    <row r="7" spans="1:15" s="8" customFormat="1" ht="15" customHeight="1" thickBot="1" x14ac:dyDescent="0.2">
      <c r="A7" s="28"/>
      <c r="B7" s="29"/>
      <c r="C7" s="30">
        <v>68</v>
      </c>
      <c r="D7" s="31">
        <v>8282</v>
      </c>
      <c r="E7" s="31">
        <v>1577</v>
      </c>
      <c r="F7" s="32">
        <v>239563</v>
      </c>
      <c r="G7" s="27"/>
      <c r="H7" s="27"/>
      <c r="I7" s="27"/>
      <c r="J7" s="27"/>
      <c r="K7" s="27"/>
      <c r="L7" s="27"/>
      <c r="M7" s="27"/>
      <c r="N7" s="27"/>
      <c r="O7" s="18"/>
    </row>
    <row r="8" spans="1:15" s="9" customFormat="1" ht="15" customHeight="1" thickBot="1" x14ac:dyDescent="0.2">
      <c r="A8" s="33"/>
      <c r="B8" s="34"/>
      <c r="C8" s="34"/>
      <c r="D8" s="34"/>
      <c r="E8" s="35"/>
      <c r="F8" s="34"/>
      <c r="G8" s="34"/>
      <c r="H8" s="34"/>
      <c r="I8" s="34"/>
      <c r="J8" s="34"/>
      <c r="K8" s="34"/>
      <c r="L8" s="36"/>
      <c r="M8" s="37"/>
      <c r="N8" s="37"/>
      <c r="O8" s="37"/>
    </row>
    <row r="9" spans="1:15" s="9" customFormat="1" ht="15" customHeight="1" x14ac:dyDescent="0.15">
      <c r="A9" s="38" t="s">
        <v>8</v>
      </c>
      <c r="B9" s="39"/>
      <c r="C9" s="40" t="s">
        <v>33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38"/>
      <c r="O9" s="16" t="s">
        <v>9</v>
      </c>
    </row>
    <row r="10" spans="1:15" s="9" customFormat="1" ht="15" customHeight="1" x14ac:dyDescent="0.15">
      <c r="A10" s="42"/>
      <c r="B10" s="43"/>
      <c r="C10" s="44" t="s">
        <v>29</v>
      </c>
      <c r="D10" s="44" t="s">
        <v>30</v>
      </c>
      <c r="E10" s="44" t="s">
        <v>31</v>
      </c>
      <c r="F10" s="44" t="s">
        <v>10</v>
      </c>
      <c r="G10" s="44" t="s">
        <v>11</v>
      </c>
      <c r="H10" s="44" t="s">
        <v>12</v>
      </c>
      <c r="I10" s="44" t="s">
        <v>13</v>
      </c>
      <c r="J10" s="44" t="s">
        <v>14</v>
      </c>
      <c r="K10" s="44" t="s">
        <v>15</v>
      </c>
      <c r="L10" s="44" t="s">
        <v>16</v>
      </c>
      <c r="M10" s="44" t="s">
        <v>17</v>
      </c>
      <c r="N10" s="44" t="s">
        <v>28</v>
      </c>
      <c r="O10" s="45"/>
    </row>
    <row r="11" spans="1:15" s="9" customFormat="1" ht="24.9" customHeight="1" x14ac:dyDescent="0.15">
      <c r="A11" s="46" t="s">
        <v>18</v>
      </c>
      <c r="B11" s="47" t="s">
        <v>19</v>
      </c>
      <c r="C11" s="48">
        <v>8</v>
      </c>
      <c r="D11" s="48">
        <v>9</v>
      </c>
      <c r="E11" s="48">
        <v>4</v>
      </c>
      <c r="F11" s="48">
        <v>14</v>
      </c>
      <c r="G11" s="48">
        <v>11</v>
      </c>
      <c r="H11" s="48">
        <v>10</v>
      </c>
      <c r="I11" s="48">
        <v>14</v>
      </c>
      <c r="J11" s="48">
        <v>12</v>
      </c>
      <c r="K11" s="48">
        <v>12</v>
      </c>
      <c r="L11" s="48">
        <v>25</v>
      </c>
      <c r="M11" s="48">
        <v>13</v>
      </c>
      <c r="N11" s="48">
        <v>6</v>
      </c>
      <c r="O11" s="49">
        <f>SUM(C11:N11)</f>
        <v>138</v>
      </c>
    </row>
    <row r="12" spans="1:15" s="9" customFormat="1" ht="24.9" customHeight="1" x14ac:dyDescent="0.15">
      <c r="A12" s="42"/>
      <c r="B12" s="44" t="s">
        <v>20</v>
      </c>
      <c r="C12" s="50">
        <f t="shared" ref="C12:O12" si="0">C11/C22</f>
        <v>0.29629629629629628</v>
      </c>
      <c r="D12" s="50">
        <f t="shared" si="0"/>
        <v>0.33333333333333331</v>
      </c>
      <c r="E12" s="50">
        <f t="shared" si="0"/>
        <v>0.13333333333333333</v>
      </c>
      <c r="F12" s="50">
        <f t="shared" si="0"/>
        <v>0.46666666666666667</v>
      </c>
      <c r="G12" s="50">
        <f t="shared" si="0"/>
        <v>0.36666666666666664</v>
      </c>
      <c r="H12" s="50">
        <f t="shared" si="0"/>
        <v>0.34482758620689657</v>
      </c>
      <c r="I12" s="50">
        <f t="shared" si="0"/>
        <v>0.45161290322580644</v>
      </c>
      <c r="J12" s="50">
        <f t="shared" si="0"/>
        <v>0.4</v>
      </c>
      <c r="K12" s="50">
        <f t="shared" si="0"/>
        <v>0.41379310344827586</v>
      </c>
      <c r="L12" s="50">
        <f t="shared" si="0"/>
        <v>0.80645161290322576</v>
      </c>
      <c r="M12" s="50">
        <f t="shared" si="0"/>
        <v>0.44827586206896552</v>
      </c>
      <c r="N12" s="50">
        <f t="shared" si="0"/>
        <v>0.22222222222222221</v>
      </c>
      <c r="O12" s="51">
        <f t="shared" si="0"/>
        <v>0.39428571428571429</v>
      </c>
    </row>
    <row r="13" spans="1:15" s="9" customFormat="1" ht="24.9" customHeight="1" x14ac:dyDescent="0.15">
      <c r="A13" s="42" t="s">
        <v>21</v>
      </c>
      <c r="B13" s="44" t="s">
        <v>19</v>
      </c>
      <c r="C13" s="52">
        <v>14</v>
      </c>
      <c r="D13" s="52">
        <v>16</v>
      </c>
      <c r="E13" s="52">
        <v>15</v>
      </c>
      <c r="F13" s="52">
        <v>12</v>
      </c>
      <c r="G13" s="52">
        <v>17</v>
      </c>
      <c r="H13" s="52">
        <v>18</v>
      </c>
      <c r="I13" s="52">
        <v>17</v>
      </c>
      <c r="J13" s="52">
        <v>6</v>
      </c>
      <c r="K13" s="52">
        <v>13</v>
      </c>
      <c r="L13" s="52">
        <v>21</v>
      </c>
      <c r="M13" s="52">
        <v>21</v>
      </c>
      <c r="N13" s="52">
        <v>15</v>
      </c>
      <c r="O13" s="53">
        <f>SUM(C13:N13)</f>
        <v>185</v>
      </c>
    </row>
    <row r="14" spans="1:15" s="9" customFormat="1" ht="24.9" customHeight="1" x14ac:dyDescent="0.15">
      <c r="A14" s="42"/>
      <c r="B14" s="44" t="s">
        <v>20</v>
      </c>
      <c r="C14" s="50">
        <f t="shared" ref="C14:N14" si="1">C13/C22</f>
        <v>0.51851851851851849</v>
      </c>
      <c r="D14" s="50">
        <f t="shared" si="1"/>
        <v>0.59259259259259256</v>
      </c>
      <c r="E14" s="50">
        <f t="shared" si="1"/>
        <v>0.5</v>
      </c>
      <c r="F14" s="50">
        <f t="shared" si="1"/>
        <v>0.4</v>
      </c>
      <c r="G14" s="50">
        <f t="shared" si="1"/>
        <v>0.56666666666666665</v>
      </c>
      <c r="H14" s="50">
        <f t="shared" si="1"/>
        <v>0.62068965517241381</v>
      </c>
      <c r="I14" s="50">
        <f t="shared" si="1"/>
        <v>0.54838709677419351</v>
      </c>
      <c r="J14" s="50">
        <f t="shared" si="1"/>
        <v>0.2</v>
      </c>
      <c r="K14" s="50">
        <f t="shared" si="1"/>
        <v>0.44827586206896552</v>
      </c>
      <c r="L14" s="50">
        <f t="shared" si="1"/>
        <v>0.67741935483870963</v>
      </c>
      <c r="M14" s="50">
        <f t="shared" si="1"/>
        <v>0.72413793103448276</v>
      </c>
      <c r="N14" s="50">
        <f t="shared" si="1"/>
        <v>0.55555555555555558</v>
      </c>
      <c r="O14" s="51">
        <f t="shared" ref="O14" si="2">O13/O22</f>
        <v>0.52857142857142858</v>
      </c>
    </row>
    <row r="15" spans="1:15" s="9" customFormat="1" ht="24.9" customHeight="1" x14ac:dyDescent="0.15">
      <c r="A15" s="54" t="s">
        <v>25</v>
      </c>
      <c r="B15" s="44" t="s">
        <v>19</v>
      </c>
      <c r="C15" s="52">
        <v>14</v>
      </c>
      <c r="D15" s="52">
        <v>10</v>
      </c>
      <c r="E15" s="52">
        <v>15</v>
      </c>
      <c r="F15" s="52">
        <v>16</v>
      </c>
      <c r="G15" s="52">
        <v>18</v>
      </c>
      <c r="H15" s="52">
        <v>14</v>
      </c>
      <c r="I15" s="52">
        <v>19</v>
      </c>
      <c r="J15" s="52">
        <v>13</v>
      </c>
      <c r="K15" s="52">
        <v>18</v>
      </c>
      <c r="L15" s="52">
        <v>27</v>
      </c>
      <c r="M15" s="52">
        <v>18</v>
      </c>
      <c r="N15" s="52">
        <v>13</v>
      </c>
      <c r="O15" s="53">
        <f>SUM(C15:N15)</f>
        <v>195</v>
      </c>
    </row>
    <row r="16" spans="1:15" s="9" customFormat="1" ht="24.9" customHeight="1" x14ac:dyDescent="0.15">
      <c r="A16" s="46"/>
      <c r="B16" s="44" t="s">
        <v>20</v>
      </c>
      <c r="C16" s="50">
        <f t="shared" ref="C16:N16" si="3">C15/C22</f>
        <v>0.51851851851851849</v>
      </c>
      <c r="D16" s="50">
        <f t="shared" si="3"/>
        <v>0.37037037037037035</v>
      </c>
      <c r="E16" s="50">
        <f t="shared" si="3"/>
        <v>0.5</v>
      </c>
      <c r="F16" s="50">
        <f t="shared" si="3"/>
        <v>0.53333333333333333</v>
      </c>
      <c r="G16" s="50">
        <f t="shared" si="3"/>
        <v>0.6</v>
      </c>
      <c r="H16" s="50">
        <f t="shared" si="3"/>
        <v>0.48275862068965519</v>
      </c>
      <c r="I16" s="50">
        <f t="shared" si="3"/>
        <v>0.61290322580645162</v>
      </c>
      <c r="J16" s="50">
        <f t="shared" si="3"/>
        <v>0.43333333333333335</v>
      </c>
      <c r="K16" s="50">
        <f t="shared" si="3"/>
        <v>0.62068965517241381</v>
      </c>
      <c r="L16" s="50">
        <f t="shared" si="3"/>
        <v>0.87096774193548387</v>
      </c>
      <c r="M16" s="50">
        <f t="shared" si="3"/>
        <v>0.62068965517241381</v>
      </c>
      <c r="N16" s="50">
        <f t="shared" si="3"/>
        <v>0.48148148148148145</v>
      </c>
      <c r="O16" s="51">
        <f t="shared" ref="O16" si="4">O15/O22</f>
        <v>0.55714285714285716</v>
      </c>
    </row>
    <row r="17" spans="1:15" s="9" customFormat="1" ht="24.9" customHeight="1" x14ac:dyDescent="0.15">
      <c r="A17" s="54" t="s">
        <v>26</v>
      </c>
      <c r="B17" s="44" t="s">
        <v>22</v>
      </c>
      <c r="C17" s="52">
        <v>13</v>
      </c>
      <c r="D17" s="52">
        <v>9</v>
      </c>
      <c r="E17" s="52">
        <v>11</v>
      </c>
      <c r="F17" s="55">
        <v>13</v>
      </c>
      <c r="G17" s="55">
        <v>15</v>
      </c>
      <c r="H17" s="55">
        <v>19</v>
      </c>
      <c r="I17" s="55">
        <v>22</v>
      </c>
      <c r="J17" s="55">
        <v>18</v>
      </c>
      <c r="K17" s="55">
        <v>21</v>
      </c>
      <c r="L17" s="55">
        <v>26</v>
      </c>
      <c r="M17" s="55">
        <v>23</v>
      </c>
      <c r="N17" s="55">
        <v>18</v>
      </c>
      <c r="O17" s="53">
        <f>SUM(C17:N17)</f>
        <v>208</v>
      </c>
    </row>
    <row r="18" spans="1:15" s="9" customFormat="1" ht="24.9" customHeight="1" x14ac:dyDescent="0.15">
      <c r="A18" s="46"/>
      <c r="B18" s="44" t="s">
        <v>20</v>
      </c>
      <c r="C18" s="50">
        <f t="shared" ref="C18:N18" si="5">C17/C22</f>
        <v>0.48148148148148145</v>
      </c>
      <c r="D18" s="50">
        <f t="shared" si="5"/>
        <v>0.33333333333333331</v>
      </c>
      <c r="E18" s="50">
        <f t="shared" si="5"/>
        <v>0.36666666666666664</v>
      </c>
      <c r="F18" s="50">
        <f t="shared" si="5"/>
        <v>0.43333333333333335</v>
      </c>
      <c r="G18" s="50">
        <f t="shared" si="5"/>
        <v>0.5</v>
      </c>
      <c r="H18" s="50">
        <f t="shared" si="5"/>
        <v>0.65517241379310343</v>
      </c>
      <c r="I18" s="50">
        <f t="shared" si="5"/>
        <v>0.70967741935483875</v>
      </c>
      <c r="J18" s="50">
        <f t="shared" si="5"/>
        <v>0.6</v>
      </c>
      <c r="K18" s="50">
        <f t="shared" si="5"/>
        <v>0.72413793103448276</v>
      </c>
      <c r="L18" s="50">
        <f t="shared" si="5"/>
        <v>0.83870967741935487</v>
      </c>
      <c r="M18" s="50">
        <f t="shared" si="5"/>
        <v>0.7931034482758621</v>
      </c>
      <c r="N18" s="50">
        <f t="shared" si="5"/>
        <v>0.66666666666666663</v>
      </c>
      <c r="O18" s="51">
        <f t="shared" ref="O18" si="6">O17/O22</f>
        <v>0.59428571428571431</v>
      </c>
    </row>
    <row r="19" spans="1:15" s="9" customFormat="1" ht="24.9" customHeight="1" x14ac:dyDescent="0.15">
      <c r="A19" s="54" t="s">
        <v>27</v>
      </c>
      <c r="B19" s="44" t="s">
        <v>22</v>
      </c>
      <c r="C19" s="52">
        <v>14</v>
      </c>
      <c r="D19" s="52">
        <v>16</v>
      </c>
      <c r="E19" s="52">
        <v>15</v>
      </c>
      <c r="F19" s="55">
        <v>19</v>
      </c>
      <c r="G19" s="52">
        <v>19</v>
      </c>
      <c r="H19" s="52">
        <v>20</v>
      </c>
      <c r="I19" s="52">
        <v>22</v>
      </c>
      <c r="J19" s="52">
        <v>20</v>
      </c>
      <c r="K19" s="52">
        <v>22</v>
      </c>
      <c r="L19" s="52">
        <v>25</v>
      </c>
      <c r="M19" s="52">
        <v>25</v>
      </c>
      <c r="N19" s="52">
        <v>20</v>
      </c>
      <c r="O19" s="53">
        <f>SUM(C19:N19)</f>
        <v>237</v>
      </c>
    </row>
    <row r="20" spans="1:15" s="9" customFormat="1" ht="24.9" customHeight="1" x14ac:dyDescent="0.15">
      <c r="A20" s="56"/>
      <c r="B20" s="57" t="s">
        <v>20</v>
      </c>
      <c r="C20" s="58">
        <f t="shared" ref="C20:N20" si="7">C19/C22</f>
        <v>0.51851851851851849</v>
      </c>
      <c r="D20" s="58">
        <f t="shared" si="7"/>
        <v>0.59259259259259256</v>
      </c>
      <c r="E20" s="58">
        <f t="shared" si="7"/>
        <v>0.5</v>
      </c>
      <c r="F20" s="58">
        <f t="shared" si="7"/>
        <v>0.6333333333333333</v>
      </c>
      <c r="G20" s="58">
        <f t="shared" si="7"/>
        <v>0.6333333333333333</v>
      </c>
      <c r="H20" s="58">
        <f t="shared" si="7"/>
        <v>0.68965517241379315</v>
      </c>
      <c r="I20" s="58">
        <f t="shared" si="7"/>
        <v>0.70967741935483875</v>
      </c>
      <c r="J20" s="58">
        <f t="shared" si="7"/>
        <v>0.66666666666666663</v>
      </c>
      <c r="K20" s="58">
        <f t="shared" si="7"/>
        <v>0.75862068965517238</v>
      </c>
      <c r="L20" s="58">
        <f t="shared" si="7"/>
        <v>0.80645161290322576</v>
      </c>
      <c r="M20" s="58">
        <f t="shared" si="7"/>
        <v>0.86206896551724133</v>
      </c>
      <c r="N20" s="58">
        <f t="shared" si="7"/>
        <v>0.7407407407407407</v>
      </c>
      <c r="O20" s="59">
        <f t="shared" ref="O20" si="8">O19/O22</f>
        <v>0.67714285714285716</v>
      </c>
    </row>
    <row r="21" spans="1:15" s="10" customFormat="1" ht="24.9" customHeight="1" x14ac:dyDescent="0.15">
      <c r="A21" s="60" t="s">
        <v>23</v>
      </c>
      <c r="B21" s="61"/>
      <c r="C21" s="62">
        <f t="shared" ref="C21:O21" si="9">AVERAGE(C12,C14,C16,C18,C20)</f>
        <v>0.46666666666666662</v>
      </c>
      <c r="D21" s="62">
        <f t="shared" si="9"/>
        <v>0.44444444444444448</v>
      </c>
      <c r="E21" s="62">
        <f t="shared" si="9"/>
        <v>0.4</v>
      </c>
      <c r="F21" s="62">
        <f t="shared" si="9"/>
        <v>0.49333333333333335</v>
      </c>
      <c r="G21" s="62">
        <f t="shared" si="9"/>
        <v>0.53333333333333333</v>
      </c>
      <c r="H21" s="62">
        <f t="shared" si="9"/>
        <v>0.55862068965517242</v>
      </c>
      <c r="I21" s="62">
        <f t="shared" si="9"/>
        <v>0.6064516129032258</v>
      </c>
      <c r="J21" s="62">
        <f t="shared" si="9"/>
        <v>0.45999999999999996</v>
      </c>
      <c r="K21" s="62">
        <f t="shared" si="9"/>
        <v>0.59310344827586214</v>
      </c>
      <c r="L21" s="62">
        <f t="shared" si="9"/>
        <v>0.8</v>
      </c>
      <c r="M21" s="62">
        <f t="shared" si="9"/>
        <v>0.68965517241379304</v>
      </c>
      <c r="N21" s="62">
        <f t="shared" si="9"/>
        <v>0.53333333333333344</v>
      </c>
      <c r="O21" s="63">
        <f t="shared" si="9"/>
        <v>0.55028571428571427</v>
      </c>
    </row>
    <row r="22" spans="1:15" s="10" customFormat="1" ht="24.9" customHeight="1" thickBot="1" x14ac:dyDescent="0.2">
      <c r="A22" s="64" t="s">
        <v>24</v>
      </c>
      <c r="B22" s="65"/>
      <c r="C22" s="66">
        <v>27</v>
      </c>
      <c r="D22" s="66">
        <v>27</v>
      </c>
      <c r="E22" s="66">
        <v>30</v>
      </c>
      <c r="F22" s="66">
        <v>30</v>
      </c>
      <c r="G22" s="66">
        <v>30</v>
      </c>
      <c r="H22" s="66">
        <v>29</v>
      </c>
      <c r="I22" s="66">
        <v>31</v>
      </c>
      <c r="J22" s="66">
        <v>30</v>
      </c>
      <c r="K22" s="66">
        <v>29</v>
      </c>
      <c r="L22" s="66">
        <v>31</v>
      </c>
      <c r="M22" s="66">
        <v>29</v>
      </c>
      <c r="N22" s="66">
        <v>27</v>
      </c>
      <c r="O22" s="67">
        <f>SUM(C22:N22)</f>
        <v>350</v>
      </c>
    </row>
    <row r="23" spans="1:15" s="10" customFormat="1" ht="15.9" customHeight="1" x14ac:dyDescent="0.15">
      <c r="A23" s="11" t="s">
        <v>6</v>
      </c>
      <c r="B23" s="68"/>
      <c r="C23" s="68"/>
      <c r="D23" s="68"/>
      <c r="E23" s="69"/>
      <c r="F23" s="68"/>
      <c r="G23" s="68"/>
      <c r="H23" s="70"/>
      <c r="I23" s="70"/>
      <c r="J23" s="70"/>
      <c r="K23" s="70"/>
      <c r="L23" s="36"/>
      <c r="M23" s="68"/>
      <c r="N23" s="68"/>
      <c r="O23" s="68"/>
    </row>
    <row r="24" spans="1:15" s="10" customFormat="1" ht="15.9" customHeight="1" x14ac:dyDescent="0.15">
      <c r="A24" s="11" t="s">
        <v>5</v>
      </c>
      <c r="B24" s="68"/>
      <c r="C24" s="68"/>
      <c r="D24" s="68"/>
      <c r="E24" s="69"/>
      <c r="F24" s="68"/>
      <c r="G24" s="68"/>
      <c r="H24" s="70"/>
      <c r="I24" s="70"/>
      <c r="J24" s="70"/>
      <c r="K24" s="70"/>
      <c r="L24" s="36"/>
      <c r="M24" s="68"/>
      <c r="N24" s="68"/>
      <c r="O24" s="68"/>
    </row>
    <row r="25" spans="1:15" s="10" customFormat="1" ht="15.9" customHeight="1" x14ac:dyDescent="0.15">
      <c r="A25" s="11" t="s">
        <v>4</v>
      </c>
      <c r="B25" s="68"/>
      <c r="C25" s="68"/>
      <c r="D25" s="68"/>
      <c r="E25" s="69"/>
      <c r="F25" s="68"/>
      <c r="G25" s="68"/>
      <c r="H25" s="70"/>
      <c r="I25" s="70"/>
      <c r="J25" s="70"/>
      <c r="K25" s="70"/>
      <c r="L25" s="36"/>
      <c r="M25" s="68"/>
      <c r="N25" s="68"/>
      <c r="O25" s="68"/>
    </row>
  </sheetData>
  <mergeCells count="19">
    <mergeCell ref="E3:F3"/>
    <mergeCell ref="A22:B22"/>
    <mergeCell ref="A9:B10"/>
    <mergeCell ref="A11:A12"/>
    <mergeCell ref="A13:A14"/>
    <mergeCell ref="A21:B21"/>
    <mergeCell ref="O9:O10"/>
    <mergeCell ref="A4:B7"/>
    <mergeCell ref="A15:A16"/>
    <mergeCell ref="A17:A18"/>
    <mergeCell ref="A19:A20"/>
    <mergeCell ref="C4:D4"/>
    <mergeCell ref="E4:F4"/>
    <mergeCell ref="C9:N9"/>
    <mergeCell ref="G4:H5"/>
    <mergeCell ref="I4:J5"/>
    <mergeCell ref="K4:L5"/>
    <mergeCell ref="C5:D5"/>
    <mergeCell ref="E5:F5"/>
  </mergeCells>
  <phoneticPr fontId="1"/>
  <printOptions horizontalCentered="1" verticalCentered="1"/>
  <pageMargins left="0.59055118110236227" right="0.78740157480314965" top="0.78740157480314965" bottom="0.78740157480314965" header="0.51181102362204722" footer="0.51181102362204722"/>
  <pageSetup paperSize="9" orientation="portrait" blackAndWhite="1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0511</vt:lpstr>
      <vt:lpstr>'0511'!Print_Area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2012-01-10T01:37:29Z</cp:lastPrinted>
  <dcterms:created xsi:type="dcterms:W3CDTF">2010-06-23T07:12:37Z</dcterms:created>
  <dcterms:modified xsi:type="dcterms:W3CDTF">2024-03-29T06:26:45Z</dcterms:modified>
</cp:coreProperties>
</file>