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901\33001500保育課\☆各グループ共通\★こども誰でも通園制度\★試行的事業\03_事業者募集\01_募集要項，書式\"/>
    </mc:Choice>
  </mc:AlternateContent>
  <xr:revisionPtr revIDLastSave="0" documentId="13_ncr:1_{9109104E-B518-4B97-B103-0DC6816D28F0}" xr6:coauthVersionLast="36" xr6:coauthVersionMax="36" xr10:uidLastSave="{00000000-0000-0000-0000-000000000000}"/>
  <bookViews>
    <workbookView xWindow="0" yWindow="0" windowWidth="11880" windowHeight="2625" xr2:uid="{58A15CFE-95B6-40BA-9A57-50656AA1049C}"/>
  </bookViews>
  <sheets>
    <sheet name="様式2" sheetId="2" r:id="rId1"/>
    <sheet name="記載例" sheetId="1" r:id="rId2"/>
  </sheets>
  <definedNames>
    <definedName name="_xlnm.Print_Area" localSheetId="1">記載例!$A$1:$D$24</definedName>
    <definedName name="_xlnm.Print_Area" localSheetId="0">様式2!$A$1:$D$24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20" i="1"/>
  <c r="C19" i="1"/>
  <c r="C18" i="1"/>
  <c r="C17" i="1"/>
  <c r="C7" i="1"/>
  <c r="C24" i="2" l="1"/>
  <c r="C6" i="1"/>
  <c r="C10" i="1"/>
  <c r="C9" i="1"/>
  <c r="C11" i="1"/>
  <c r="C8" i="1"/>
  <c r="C13" i="1" l="1"/>
  <c r="C22" i="1" s="1"/>
  <c r="C24" i="1" s="1"/>
</calcChain>
</file>

<file path=xl/sharedStrings.xml><?xml version="1.0" encoding="utf-8"?>
<sst xmlns="http://schemas.openxmlformats.org/spreadsheetml/2006/main" count="67" uniqueCount="38">
  <si>
    <t>人件費</t>
    <rPh sb="0" eb="3">
      <t>ジンケンヒ</t>
    </rPh>
    <phoneticPr fontId="2"/>
  </si>
  <si>
    <t>水道光熱費</t>
    <rPh sb="0" eb="2">
      <t>スイドウ</t>
    </rPh>
    <rPh sb="2" eb="5">
      <t>コウネツヒ</t>
    </rPh>
    <phoneticPr fontId="2"/>
  </si>
  <si>
    <t>消耗品費</t>
    <rPh sb="0" eb="3">
      <t>ショウモウヒン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</si>
  <si>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</si>
  <si>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合計</t>
    <rPh sb="0" eb="2">
      <t>ゴウケイ</t>
    </rPh>
    <phoneticPr fontId="2"/>
  </si>
  <si>
    <t>1,500/h×7h×20日×12月</t>
    <rPh sb="13" eb="14">
      <t>ニチ</t>
    </rPh>
    <rPh sb="17" eb="18">
      <t>ツキ</t>
    </rPh>
    <phoneticPr fontId="2"/>
  </si>
  <si>
    <t>50円×7h×20日×12月</t>
    <rPh sb="2" eb="3">
      <t>エン</t>
    </rPh>
    <rPh sb="9" eb="10">
      <t>ニチ</t>
    </rPh>
    <rPh sb="13" eb="14">
      <t>ツキ</t>
    </rPh>
    <phoneticPr fontId="2"/>
  </si>
  <si>
    <t>50円×20日×12月</t>
    <rPh sb="2" eb="3">
      <t>エン</t>
    </rPh>
    <rPh sb="6" eb="7">
      <t>ニチ</t>
    </rPh>
    <rPh sb="10" eb="11">
      <t>ツキ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</si>
  <si>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</si>
  <si>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20円×500枚（周知チラシ）</t>
    <rPh sb="2" eb="3">
      <t>エン</t>
    </rPh>
    <rPh sb="7" eb="8">
      <t>マイ</t>
    </rPh>
    <rPh sb="9" eb="11">
      <t>シュウチ</t>
    </rPh>
    <phoneticPr fontId="2"/>
  </si>
  <si>
    <t>150円×20日×12月</t>
    <rPh sb="3" eb="4">
      <t>エン</t>
    </rPh>
    <rPh sb="7" eb="8">
      <t>ニチ</t>
    </rPh>
    <rPh sb="11" eb="12">
      <t>ツキ</t>
    </rPh>
    <phoneticPr fontId="2"/>
  </si>
  <si>
    <t>【支出の部】</t>
    <rPh sb="1" eb="3">
      <t>シシュツ</t>
    </rPh>
    <rPh sb="4" eb="5">
      <t>ブ</t>
    </rPh>
    <phoneticPr fontId="2"/>
  </si>
  <si>
    <t>【収入の部】</t>
    <rPh sb="1" eb="3">
      <t>シュウニュウ</t>
    </rPh>
    <rPh sb="4" eb="5">
      <t>ブ</t>
    </rPh>
    <phoneticPr fontId="2"/>
  </si>
  <si>
    <t>減免なし</t>
    <rPh sb="0" eb="2">
      <t>ゲンメン</t>
    </rPh>
    <phoneticPr fontId="2"/>
  </si>
  <si>
    <t>50％減免</t>
    <rPh sb="3" eb="5">
      <t>ゲンメン</t>
    </rPh>
    <phoneticPr fontId="2"/>
  </si>
  <si>
    <t>70％減免</t>
    <rPh sb="3" eb="5">
      <t>ゲンメン</t>
    </rPh>
    <phoneticPr fontId="2"/>
  </si>
  <si>
    <t>80％減免</t>
    <rPh sb="3" eb="5">
      <t>ゲンメン</t>
    </rPh>
    <phoneticPr fontId="2"/>
  </si>
  <si>
    <t>100％減免</t>
    <rPh sb="4" eb="6">
      <t>ゲンメン</t>
    </rPh>
    <phoneticPr fontId="2"/>
  </si>
  <si>
    <t>保育士（常勤）</t>
    <rPh sb="0" eb="3">
      <t>ホイクシ</t>
    </rPh>
    <rPh sb="4" eb="6">
      <t>ジョウキン</t>
    </rPh>
    <phoneticPr fontId="2"/>
  </si>
  <si>
    <t>保育士（非常勤）</t>
    <rPh sb="0" eb="3">
      <t>ホイクシ</t>
    </rPh>
    <rPh sb="4" eb="7">
      <t>ヒジョウキン</t>
    </rPh>
    <phoneticPr fontId="2"/>
  </si>
  <si>
    <t>1,200/h×7h×15日×12月</t>
    <rPh sb="13" eb="14">
      <t>ニチ</t>
    </rPh>
    <rPh sb="17" eb="18">
      <t>ツキ</t>
    </rPh>
    <phoneticPr fontId="2"/>
  </si>
  <si>
    <t>利用料
収入</t>
    <rPh sb="0" eb="3">
      <t>リヨウリョウ</t>
    </rPh>
    <rPh sb="4" eb="6">
      <t>シュウニュウ</t>
    </rPh>
    <phoneticPr fontId="2"/>
  </si>
  <si>
    <t>300円×3,000h</t>
    <rPh sb="3" eb="4">
      <t>エン</t>
    </rPh>
    <phoneticPr fontId="2"/>
  </si>
  <si>
    <t>150円×300h</t>
    <rPh sb="3" eb="4">
      <t>エン</t>
    </rPh>
    <phoneticPr fontId="2"/>
  </si>
  <si>
    <t>90円×300h</t>
    <rPh sb="2" eb="3">
      <t>エン</t>
    </rPh>
    <phoneticPr fontId="2"/>
  </si>
  <si>
    <t>60円×300h</t>
    <rPh sb="2" eb="3">
      <t>エン</t>
    </rPh>
    <phoneticPr fontId="2"/>
  </si>
  <si>
    <t>0円×90h</t>
    <rPh sb="1" eb="2">
      <t>エン</t>
    </rPh>
    <phoneticPr fontId="2"/>
  </si>
  <si>
    <t>市補助金</t>
    <rPh sb="0" eb="1">
      <t>シ</t>
    </rPh>
    <rPh sb="1" eb="4">
      <t>ホジョキン</t>
    </rPh>
    <phoneticPr fontId="2"/>
  </si>
  <si>
    <t>実支出額－利用料収入
（850円*3,960h=3,366千円以内）</t>
    <rPh sb="0" eb="3">
      <t>ジツシシュツ</t>
    </rPh>
    <rPh sb="3" eb="4">
      <t>ガク</t>
    </rPh>
    <rPh sb="5" eb="8">
      <t>リヨウリョウ</t>
    </rPh>
    <rPh sb="8" eb="10">
      <t>シュウニュウ</t>
    </rPh>
    <rPh sb="15" eb="16">
      <t>エン</t>
    </rPh>
    <rPh sb="29" eb="30">
      <t>セン</t>
    </rPh>
    <rPh sb="30" eb="31">
      <t>エン</t>
    </rPh>
    <rPh sb="31" eb="33">
      <t>イナイ</t>
    </rPh>
    <phoneticPr fontId="2"/>
  </si>
  <si>
    <t>摘　要</t>
    <rPh sb="0" eb="1">
      <t>テキ</t>
    </rPh>
    <rPh sb="2" eb="3">
      <t>ヨウ</t>
    </rPh>
    <phoneticPr fontId="2"/>
  </si>
  <si>
    <t>金　額</t>
    <rPh sb="0" eb="1">
      <t>キン</t>
    </rPh>
    <rPh sb="2" eb="3">
      <t>ガク</t>
    </rPh>
    <phoneticPr fontId="2"/>
  </si>
  <si>
    <t>積　算　根　拠　等</t>
    <rPh sb="0" eb="1">
      <t>セキ</t>
    </rPh>
    <rPh sb="2" eb="3">
      <t>サン</t>
    </rPh>
    <rPh sb="4" eb="5">
      <t>ネ</t>
    </rPh>
    <rPh sb="6" eb="7">
      <t>キョ</t>
    </rPh>
    <rPh sb="8" eb="9">
      <t>トウ</t>
    </rPh>
    <phoneticPr fontId="2"/>
  </si>
  <si>
    <t>収支予算書</t>
    <rPh sb="0" eb="2">
      <t>シュウシ</t>
    </rPh>
    <rPh sb="2" eb="5">
      <t>ヨサンショ</t>
    </rPh>
    <phoneticPr fontId="2"/>
  </si>
  <si>
    <t>○利用者の前提条件</t>
    <rPh sb="1" eb="4">
      <t>リヨウシャ</t>
    </rPh>
    <rPh sb="5" eb="7">
      <t>ゼンテイ</t>
    </rPh>
    <rPh sb="7" eb="9">
      <t>ジョウケン</t>
    </rPh>
    <phoneticPr fontId="2"/>
  </si>
  <si>
    <t>→1日あたり，3時間利用者×2名，4時間利用者×3名＝計18h</t>
    <rPh sb="2" eb="3">
      <t>ニチ</t>
    </rPh>
    <rPh sb="8" eb="10">
      <t>ジカン</t>
    </rPh>
    <rPh sb="10" eb="13">
      <t>リヨウシャ</t>
    </rPh>
    <rPh sb="15" eb="16">
      <t>メイ</t>
    </rPh>
    <rPh sb="18" eb="20">
      <t>ジカン</t>
    </rPh>
    <rPh sb="20" eb="22">
      <t>リヨウ</t>
    </rPh>
    <rPh sb="22" eb="23">
      <t>シャ</t>
    </rPh>
    <rPh sb="25" eb="26">
      <t>メイ</t>
    </rPh>
    <rPh sb="27" eb="28">
      <t>ケイ</t>
    </rPh>
    <phoneticPr fontId="2"/>
  </si>
  <si>
    <t>18h×20日×11月＝3,960人</t>
    <rPh sb="6" eb="7">
      <t>ニチ</t>
    </rPh>
    <rPh sb="10" eb="11">
      <t>ツキ</t>
    </rPh>
    <rPh sb="17" eb="18">
      <t>ニン</t>
    </rPh>
    <phoneticPr fontId="2"/>
  </si>
  <si>
    <t>（様式２）</t>
    <rPh sb="1" eb="3">
      <t>ヨウシキ</t>
    </rPh>
    <phoneticPr fontId="2"/>
  </si>
  <si>
    <t>収支予算書（記載例）</t>
    <rPh sb="0" eb="2">
      <t>シュウシ</t>
    </rPh>
    <rPh sb="2" eb="5">
      <t>ヨサンショ</t>
    </rPh>
    <rPh sb="6" eb="8">
      <t>キサイ</t>
    </rPh>
    <rPh sb="8" eb="9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</si>
</sst>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0" tint="-4.9989318521683403E-2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 applyAlignment="1">
      <alignment vertical="center" wrapText="1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vertical="center" wrapText="1"/>
    </xf>
    <xf numFmtId="38" fontId="3" fillId="2" borderId="1" xfId="1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9999-C070-43A2-AB28-348AFD4C6C28}">
  <dimension ref="A1:D24"/>
  <sheetViews>
    <sheetView tabSelected="1" view="pageBreakPreview" zoomScaleNormal="100" zoomScaleSheetLayoutView="100" workbookViewId="0">
      <selection activeCell="H14" sqref="H14"/>
    </sheetView>
  </sheetViews>
  <sheetFormatPr defaultRowHeight="15.75" customHeight="1" x14ac:dyDescent="0.4"/>
  <cols>
    <col min="1" max="1" width="12.375" style="1" customWidth="1"/>
    <col min="2" max="2" width="17.5" style="1" customWidth="1"/>
    <col min="3" max="3" width="14.875" style="1" customWidth="1"/>
    <col min="4" max="4" width="44.375" style="1" customWidth="1"/>
    <col min="5" max="16384" width="9" style="1"/>
  </cols>
  <sheetData>
    <row r="1" spans="1:4" ht="15.75" customHeight="1" x14ac:dyDescent="0.4">
      <c r="D1" s="8" t="s">
        <v>36</v>
      </c>
    </row>
    <row r="2" spans="1:4" ht="28.5" customHeight="1" x14ac:dyDescent="0.4">
      <c r="A2" s="17" t="s">
        <v>32</v>
      </c>
      <c r="B2" s="17"/>
      <c r="C2" s="17"/>
      <c r="D2" s="17"/>
    </row>
    <row r="4" spans="1:4" ht="15.75" customHeight="1" x14ac:dyDescent="0.4">
      <c r="A4" s="1" t="s">
        <v>11</v>
      </c>
    </row>
    <row r="5" spans="1:4" ht="15.75" customHeight="1" x14ac:dyDescent="0.4">
      <c r="A5" s="12" t="s">
        <v>29</v>
      </c>
      <c r="B5" s="13"/>
      <c r="C5" s="7" t="s">
        <v>30</v>
      </c>
      <c r="D5" s="7" t="s">
        <v>31</v>
      </c>
    </row>
    <row r="6" spans="1:4" ht="15.75" customHeight="1" x14ac:dyDescent="0.4">
      <c r="A6" s="11" t="s">
        <v>0</v>
      </c>
      <c r="B6" s="2" t="s">
        <v>18</v>
      </c>
      <c r="C6" s="6"/>
      <c r="D6" s="3"/>
    </row>
    <row r="7" spans="1:4" ht="15.75" customHeight="1" x14ac:dyDescent="0.4">
      <c r="A7" s="11"/>
      <c r="B7" s="2" t="s">
        <v>19</v>
      </c>
      <c r="C7" s="6"/>
      <c r="D7" s="3"/>
    </row>
    <row r="8" spans="1:4" ht="15.75" customHeight="1" x14ac:dyDescent="0.4">
      <c r="A8" s="11" t="s">
        <v>1</v>
      </c>
      <c r="B8" s="11"/>
      <c r="C8" s="6"/>
      <c r="D8" s="2"/>
    </row>
    <row r="9" spans="1:4" ht="15.75" customHeight="1" x14ac:dyDescent="0.4">
      <c r="A9" s="11" t="s">
        <v>2</v>
      </c>
      <c r="B9" s="11"/>
      <c r="C9" s="6"/>
      <c r="D9" s="2"/>
    </row>
    <row r="10" spans="1:4" ht="15.75" customHeight="1" x14ac:dyDescent="0.4">
      <c r="A10" s="11" t="s">
        <v>3</v>
      </c>
      <c r="B10" s="11"/>
      <c r="C10" s="6"/>
      <c r="D10" s="2"/>
    </row>
    <row r="11" spans="1:4" ht="15.75" customHeight="1" x14ac:dyDescent="0.4">
      <c r="A11" s="11" t="s">
        <v>8</v>
      </c>
      <c r="B11" s="11"/>
      <c r="C11" s="6"/>
      <c r="D11" s="2"/>
    </row>
    <row r="12" spans="1:4" ht="15.75" customHeight="1" x14ac:dyDescent="0.4">
      <c r="A12" s="9"/>
      <c r="B12" s="10"/>
      <c r="C12" s="6"/>
      <c r="D12" s="2"/>
    </row>
    <row r="13" spans="1:4" ht="15.75" customHeight="1" x14ac:dyDescent="0.4">
      <c r="A13" s="9" t="s">
        <v>4</v>
      </c>
      <c r="B13" s="10"/>
      <c r="C13" s="4">
        <f>SUM(C6:C12)</f>
        <v>0</v>
      </c>
      <c r="D13" s="2"/>
    </row>
    <row r="15" spans="1:4" ht="15.75" customHeight="1" x14ac:dyDescent="0.4">
      <c r="A15" s="1" t="s">
        <v>12</v>
      </c>
    </row>
    <row r="16" spans="1:4" ht="15.75" customHeight="1" x14ac:dyDescent="0.4">
      <c r="A16" s="12" t="s">
        <v>29</v>
      </c>
      <c r="B16" s="13"/>
      <c r="C16" s="7" t="s">
        <v>30</v>
      </c>
      <c r="D16" s="7" t="s">
        <v>31</v>
      </c>
    </row>
    <row r="17" spans="1:4" ht="15.75" customHeight="1" x14ac:dyDescent="0.4">
      <c r="A17" s="14" t="s">
        <v>21</v>
      </c>
      <c r="B17" s="2" t="s">
        <v>13</v>
      </c>
      <c r="C17" s="6"/>
      <c r="D17" s="3"/>
    </row>
    <row r="18" spans="1:4" ht="15.75" customHeight="1" x14ac:dyDescent="0.4">
      <c r="A18" s="15"/>
      <c r="B18" s="2" t="s">
        <v>14</v>
      </c>
      <c r="C18" s="6"/>
      <c r="D18" s="3"/>
    </row>
    <row r="19" spans="1:4" ht="15.75" customHeight="1" x14ac:dyDescent="0.4">
      <c r="A19" s="15"/>
      <c r="B19" s="2" t="s">
        <v>15</v>
      </c>
      <c r="C19" s="6"/>
      <c r="D19" s="3"/>
    </row>
    <row r="20" spans="1:4" ht="15.75" customHeight="1" x14ac:dyDescent="0.4">
      <c r="A20" s="15"/>
      <c r="B20" s="2" t="s">
        <v>16</v>
      </c>
      <c r="C20" s="6"/>
      <c r="D20" s="3"/>
    </row>
    <row r="21" spans="1:4" ht="15.75" customHeight="1" x14ac:dyDescent="0.4">
      <c r="A21" s="16"/>
      <c r="B21" s="2" t="s">
        <v>17</v>
      </c>
      <c r="C21" s="6"/>
      <c r="D21" s="3"/>
    </row>
    <row r="22" spans="1:4" ht="36.75" customHeight="1" x14ac:dyDescent="0.4">
      <c r="A22" s="11" t="s">
        <v>27</v>
      </c>
      <c r="B22" s="11"/>
      <c r="C22" s="6"/>
      <c r="D22" s="5"/>
    </row>
    <row r="23" spans="1:4" ht="15.75" customHeight="1" x14ac:dyDescent="0.4">
      <c r="A23" s="9"/>
      <c r="B23" s="10"/>
      <c r="C23" s="6"/>
      <c r="D23" s="2"/>
    </row>
    <row r="24" spans="1:4" ht="15.75" customHeight="1" x14ac:dyDescent="0.4">
      <c r="A24" s="9" t="s">
        <v>4</v>
      </c>
      <c r="B24" s="10"/>
      <c r="C24" s="4">
        <f>SUM(C17:C23)</f>
        <v>0</v>
      </c>
      <c r="D24" s="2"/>
    </row>
  </sheetData>
  <mergeCells count="14">
    <mergeCell ref="A10:B10"/>
    <mergeCell ref="A2:D2"/>
    <mergeCell ref="A5:B5"/>
    <mergeCell ref="A6:A7"/>
    <mergeCell ref="A8:B8"/>
    <mergeCell ref="A9:B9"/>
    <mergeCell ref="A23:B23"/>
    <mergeCell ref="A24:B24"/>
    <mergeCell ref="A11:B11"/>
    <mergeCell ref="A12:B12"/>
    <mergeCell ref="A13:B13"/>
    <mergeCell ref="A16:B16"/>
    <mergeCell ref="A17:A21"/>
    <mergeCell ref="A22:B22"/>
  </mergeCells>
  <phoneticPr fontId="2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F35C-5542-482B-85C6-02EE4D881EC4}">
  <dimension ref="A1:E24"/>
  <sheetViews>
    <sheetView view="pageBreakPreview" zoomScaleNormal="100" zoomScaleSheetLayoutView="100" workbookViewId="0">
      <selection activeCell="A3" sqref="A3"/>
    </sheetView>
  </sheetViews>
  <sheetFormatPr defaultRowHeight="15.75" customHeight="1" x14ac:dyDescent="0.4"/>
  <cols>
    <col min="1" max="1" width="12.375" style="1" customWidth="1"/>
    <col min="2" max="2" width="17.5" style="1" customWidth="1"/>
    <col min="3" max="3" width="14.875" style="1" customWidth="1"/>
    <col min="4" max="4" width="44.375" style="1" customWidth="1"/>
    <col min="5" max="16384" width="9" style="1"/>
  </cols>
  <sheetData>
    <row r="1" spans="1:5" ht="15.75" customHeight="1" x14ac:dyDescent="0.4">
      <c r="D1" s="8" t="s">
        <v>36</v>
      </c>
    </row>
    <row r="2" spans="1:5" ht="28.5" customHeight="1" x14ac:dyDescent="0.4">
      <c r="A2" s="17" t="s">
        <v>37</v>
      </c>
      <c r="B2" s="17"/>
      <c r="C2" s="17"/>
      <c r="D2" s="17"/>
    </row>
    <row r="4" spans="1:5" ht="15.75" customHeight="1" x14ac:dyDescent="0.4">
      <c r="A4" s="1" t="s">
        <v>11</v>
      </c>
    </row>
    <row r="5" spans="1:5" ht="15.75" customHeight="1" x14ac:dyDescent="0.4">
      <c r="A5" s="12" t="s">
        <v>29</v>
      </c>
      <c r="B5" s="13"/>
      <c r="C5" s="7" t="s">
        <v>30</v>
      </c>
      <c r="D5" s="7" t="s">
        <v>31</v>
      </c>
    </row>
    <row r="6" spans="1:5" ht="15.75" customHeight="1" x14ac:dyDescent="0.4">
      <c r="A6" s="11" t="s">
        <v>0</v>
      </c>
      <c r="B6" s="2" t="s">
        <v>18</v>
      </c>
      <c r="C6" s="6">
        <f>1500*7*20*12</f>
        <v>2520000</v>
      </c>
      <c r="D6" s="3" t="s">
        <v>5</v>
      </c>
    </row>
    <row r="7" spans="1:5" ht="15.75" customHeight="1" x14ac:dyDescent="0.4">
      <c r="A7" s="11"/>
      <c r="B7" s="2" t="s">
        <v>19</v>
      </c>
      <c r="C7" s="6">
        <f>1200*7*12*12</f>
        <v>1209600</v>
      </c>
      <c r="D7" s="3" t="s">
        <v>20</v>
      </c>
    </row>
    <row r="8" spans="1:5" ht="15.75" customHeight="1" x14ac:dyDescent="0.4">
      <c r="A8" s="11" t="s">
        <v>1</v>
      </c>
      <c r="B8" s="11"/>
      <c r="C8" s="6">
        <f>50*7*20*12</f>
        <v>84000</v>
      </c>
      <c r="D8" s="2" t="s">
        <v>6</v>
      </c>
    </row>
    <row r="9" spans="1:5" ht="15.75" customHeight="1" x14ac:dyDescent="0.4">
      <c r="A9" s="11" t="s">
        <v>2</v>
      </c>
      <c r="B9" s="11"/>
      <c r="C9" s="6">
        <f>150*20*12</f>
        <v>36000</v>
      </c>
      <c r="D9" s="2" t="s">
        <v>10</v>
      </c>
    </row>
    <row r="10" spans="1:5" ht="15.75" customHeight="1" x14ac:dyDescent="0.4">
      <c r="A10" s="11" t="s">
        <v>3</v>
      </c>
      <c r="B10" s="11"/>
      <c r="C10" s="6">
        <f>100*20*12</f>
        <v>24000</v>
      </c>
      <c r="D10" s="2" t="s">
        <v>7</v>
      </c>
    </row>
    <row r="11" spans="1:5" ht="15.75" customHeight="1" x14ac:dyDescent="0.4">
      <c r="A11" s="11" t="s">
        <v>8</v>
      </c>
      <c r="B11" s="11"/>
      <c r="C11" s="6">
        <f>20*500</f>
        <v>10000</v>
      </c>
      <c r="D11" s="2" t="s">
        <v>9</v>
      </c>
    </row>
    <row r="12" spans="1:5" ht="15.75" customHeight="1" x14ac:dyDescent="0.4">
      <c r="A12" s="9"/>
      <c r="B12" s="10"/>
      <c r="C12" s="6"/>
      <c r="D12" s="2"/>
    </row>
    <row r="13" spans="1:5" ht="15.75" customHeight="1" x14ac:dyDescent="0.4">
      <c r="A13" s="9" t="s">
        <v>4</v>
      </c>
      <c r="B13" s="10"/>
      <c r="C13" s="4">
        <f>SUM(C6:C12)</f>
        <v>3883600</v>
      </c>
      <c r="D13" s="2"/>
    </row>
    <row r="15" spans="1:5" ht="15.75" customHeight="1" x14ac:dyDescent="0.4">
      <c r="A15" s="1" t="s">
        <v>12</v>
      </c>
    </row>
    <row r="16" spans="1:5" ht="15.75" customHeight="1" x14ac:dyDescent="0.4">
      <c r="A16" s="12" t="s">
        <v>29</v>
      </c>
      <c r="B16" s="13"/>
      <c r="C16" s="7" t="s">
        <v>30</v>
      </c>
      <c r="D16" s="7" t="s">
        <v>31</v>
      </c>
      <c r="E16" s="1" t="s">
        <v>33</v>
      </c>
    </row>
    <row r="17" spans="1:5" ht="15.75" customHeight="1" x14ac:dyDescent="0.4">
      <c r="A17" s="14" t="s">
        <v>21</v>
      </c>
      <c r="B17" s="2" t="s">
        <v>13</v>
      </c>
      <c r="C17" s="6">
        <f>300*3000</f>
        <v>900000</v>
      </c>
      <c r="D17" s="3" t="s">
        <v>22</v>
      </c>
      <c r="E17" s="1" t="s">
        <v>34</v>
      </c>
    </row>
    <row r="18" spans="1:5" ht="15.75" customHeight="1" x14ac:dyDescent="0.4">
      <c r="A18" s="15"/>
      <c r="B18" s="2" t="s">
        <v>14</v>
      </c>
      <c r="C18" s="6">
        <f>150*300</f>
        <v>45000</v>
      </c>
      <c r="D18" s="3" t="s">
        <v>23</v>
      </c>
      <c r="E18" s="1" t="s">
        <v>35</v>
      </c>
    </row>
    <row r="19" spans="1:5" ht="15.75" customHeight="1" x14ac:dyDescent="0.4">
      <c r="A19" s="15"/>
      <c r="B19" s="2" t="s">
        <v>15</v>
      </c>
      <c r="C19" s="6">
        <f>90*300</f>
        <v>27000</v>
      </c>
      <c r="D19" s="3" t="s">
        <v>24</v>
      </c>
    </row>
    <row r="20" spans="1:5" ht="15.75" customHeight="1" x14ac:dyDescent="0.4">
      <c r="A20" s="15"/>
      <c r="B20" s="2" t="s">
        <v>16</v>
      </c>
      <c r="C20" s="6">
        <f>60*300</f>
        <v>18000</v>
      </c>
      <c r="D20" s="3" t="s">
        <v>25</v>
      </c>
    </row>
    <row r="21" spans="1:5" ht="15.75" customHeight="1" x14ac:dyDescent="0.4">
      <c r="A21" s="16"/>
      <c r="B21" s="2" t="s">
        <v>17</v>
      </c>
      <c r="C21" s="6">
        <v>0</v>
      </c>
      <c r="D21" s="3" t="s">
        <v>26</v>
      </c>
    </row>
    <row r="22" spans="1:5" ht="36.75" customHeight="1" x14ac:dyDescent="0.4">
      <c r="A22" s="11" t="s">
        <v>27</v>
      </c>
      <c r="B22" s="11"/>
      <c r="C22" s="6">
        <f>C13-SUM(C17:C21)</f>
        <v>2893600</v>
      </c>
      <c r="D22" s="5" t="s">
        <v>28</v>
      </c>
    </row>
    <row r="23" spans="1:5" ht="15.75" customHeight="1" x14ac:dyDescent="0.4">
      <c r="A23" s="9"/>
      <c r="B23" s="10"/>
      <c r="C23" s="6"/>
      <c r="D23" s="2"/>
    </row>
    <row r="24" spans="1:5" ht="15.75" customHeight="1" x14ac:dyDescent="0.4">
      <c r="A24" s="9" t="s">
        <v>4</v>
      </c>
      <c r="B24" s="10"/>
      <c r="C24" s="4">
        <f>SUM(C17:C23)</f>
        <v>3883600</v>
      </c>
      <c r="D24" s="2"/>
    </row>
  </sheetData>
  <mergeCells count="14">
    <mergeCell ref="A23:B23"/>
    <mergeCell ref="A24:B24"/>
    <mergeCell ref="A2:D2"/>
    <mergeCell ref="A12:B12"/>
    <mergeCell ref="A13:B13"/>
    <mergeCell ref="A16:B16"/>
    <mergeCell ref="A17:A21"/>
    <mergeCell ref="A22:B22"/>
    <mergeCell ref="A6:A7"/>
    <mergeCell ref="A11:B11"/>
    <mergeCell ref="A10:B10"/>
    <mergeCell ref="A9:B9"/>
    <mergeCell ref="A8:B8"/>
    <mergeCell ref="A5:B5"/>
  </mergeCells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記載例</vt:lpstr>
      <vt:lpstr>記載例!Print_Area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2024-04-08T07:45:12Z</cp:lastPrinted>
  <dcterms:created xsi:type="dcterms:W3CDTF">2024-03-12T04:47:04Z</dcterms:created>
  <dcterms:modified xsi:type="dcterms:W3CDTF">2024-04-08T07:45:27Z</dcterms:modified>
</cp:coreProperties>
</file>